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726"/>
  <workbookPr codeName="ThisWorkbook" hidePivotFieldList="1"/>
  <mc:AlternateContent xmlns:mc="http://schemas.openxmlformats.org/markup-compatibility/2006">
    <mc:Choice Requires="x15">
      <x15ac:absPath xmlns:x15ac="http://schemas.microsoft.com/office/spreadsheetml/2010/11/ac" url="C:\Users\Daniel Neria\Desktop\001. Tlalpan\Tlalpan 2024\23. IAT\02_Segundo Trimestre\02_Formato de Entrega Segunda Versión\"/>
    </mc:Choice>
  </mc:AlternateContent>
  <xr:revisionPtr revIDLastSave="0" documentId="13_ncr:1_{C516DB06-DB93-407B-9A4D-E33A3EEBE265}" xr6:coauthVersionLast="47" xr6:coauthVersionMax="47" xr10:uidLastSave="{00000000-0000-0000-0000-000000000000}"/>
  <bookViews>
    <workbookView xWindow="-108" yWindow="-108" windowWidth="23256" windowHeight="12576" tabRatio="859" firstSheet="5" activeTab="6" xr2:uid="{00000000-000D-0000-FFFF-FFFF00000000}"/>
  </bookViews>
  <sheets>
    <sheet name="Caratula" sheetId="65" r:id="rId1"/>
    <sheet name="Matriz" sheetId="104" r:id="rId2"/>
    <sheet name="Resumen_Ejecutivo" sheetId="106" r:id="rId3"/>
    <sheet name="ECG" sheetId="5" r:id="rId4"/>
    <sheet name="EPC" sheetId="146" r:id="rId5"/>
    <sheet name="AP_RF 15O240" sheetId="144" r:id="rId6"/>
    <sheet name="AP_RF 15O340" sheetId="148" r:id="rId7"/>
    <sheet name="AP_RF 15O440" sheetId="149" r:id="rId8"/>
    <sheet name="AP_RF 15O540" sheetId="150" r:id="rId9"/>
    <sheet name="AP_RF 15O640" sheetId="151" r:id="rId10"/>
    <sheet name="AP_RF 15OB40" sheetId="152" r:id="rId11"/>
    <sheet name="AP_RF 15OC40" sheetId="153" r:id="rId12"/>
    <sheet name="AP_RF 15OG40" sheetId="154" r:id="rId13"/>
    <sheet name="AP_RF 15OZ34" sheetId="155" r:id="rId14"/>
    <sheet name="AP_RF 25P140" sheetId="156" r:id="rId15"/>
    <sheet name="AP_RF 25P144" sheetId="157" r:id="rId16"/>
    <sheet name="AP_RF 25P640" sheetId="158" r:id="rId17"/>
    <sheet name="AP_RF 25P644" sheetId="159" r:id="rId18"/>
    <sheet name="PPI" sheetId="98" r:id="rId19"/>
    <sheet name="AP" sheetId="145" r:id="rId20"/>
    <sheet name="ADS-1" sheetId="22" r:id="rId21"/>
    <sheet name="ADS-2" sheetId="53" r:id="rId22"/>
    <sheet name="SAP" sheetId="26" r:id="rId23"/>
    <sheet name="FIC" sheetId="86" r:id="rId24"/>
    <sheet name="AP-FAFA" sheetId="113" r:id="rId25"/>
    <sheet name="PPA" sheetId="143" r:id="rId26"/>
    <sheet name="R-RAMA" sheetId="147" r:id="rId27"/>
    <sheet name="Formato 6d" sheetId="97" r:id="rId28"/>
  </sheets>
  <externalReferences>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s>
  <definedNames>
    <definedName name="______________EJE1" localSheetId="19">[1]INICIO!$Y$166:$Y$186</definedName>
    <definedName name="______________EJE1" localSheetId="26">[1]INICIO!$Y$166:$Y$186</definedName>
    <definedName name="______________EJE1">[2]INICIO!$Y$166:$Y$186</definedName>
    <definedName name="______________EJE2" localSheetId="19">[1]INICIO!$Y$188:$Y$229</definedName>
    <definedName name="______________EJE2" localSheetId="26">[1]INICIO!$Y$188:$Y$229</definedName>
    <definedName name="______________EJE2">[2]INICIO!$Y$188:$Y$229</definedName>
    <definedName name="______________EJE3" localSheetId="19">[1]INICIO!$Y$231:$Y$247</definedName>
    <definedName name="______________EJE3" localSheetId="26">[1]INICIO!$Y$231:$Y$247</definedName>
    <definedName name="______________EJE3">[2]INICIO!$Y$231:$Y$247</definedName>
    <definedName name="______________EJE4" localSheetId="19">[1]INICIO!$Y$249:$Y$272</definedName>
    <definedName name="______________EJE4" localSheetId="26">[1]INICIO!$Y$249:$Y$272</definedName>
    <definedName name="______________EJE4">[2]INICIO!$Y$249:$Y$272</definedName>
    <definedName name="______________EJE5" localSheetId="19">[1]INICIO!$Y$274:$Y$287</definedName>
    <definedName name="______________EJE5" localSheetId="26">[1]INICIO!$Y$274:$Y$287</definedName>
    <definedName name="______________EJE5">[2]INICIO!$Y$274:$Y$287</definedName>
    <definedName name="______________EJE7" localSheetId="19">[1]INICIO!$Y$316:$Y$356</definedName>
    <definedName name="______________EJE7" localSheetId="26">[1]INICIO!$Y$316:$Y$356</definedName>
    <definedName name="______________EJE7">[2]INICIO!$Y$316:$Y$356</definedName>
    <definedName name="_____________EJE6" localSheetId="19">[1]INICIO!$Y$289:$Y$314</definedName>
    <definedName name="_____________EJE6" localSheetId="26">[1]INICIO!$Y$289:$Y$314</definedName>
    <definedName name="_____________EJE6">[2]INICIO!$Y$289:$Y$314</definedName>
    <definedName name="____________EJE1" localSheetId="19">[1]INICIO!$Y$166:$Y$186</definedName>
    <definedName name="____________EJE1" localSheetId="26">[1]INICIO!$Y$166:$Y$186</definedName>
    <definedName name="____________EJE1">[2]INICIO!$Y$166:$Y$186</definedName>
    <definedName name="____________EJE2" localSheetId="19">[1]INICIO!$Y$188:$Y$229</definedName>
    <definedName name="____________EJE2" localSheetId="26">[1]INICIO!$Y$188:$Y$229</definedName>
    <definedName name="____________EJE2">[2]INICIO!$Y$188:$Y$229</definedName>
    <definedName name="____________EJE3" localSheetId="19">[1]INICIO!$Y$231:$Y$247</definedName>
    <definedName name="____________EJE3" localSheetId="26">[1]INICIO!$Y$231:$Y$247</definedName>
    <definedName name="____________EJE3">[2]INICIO!$Y$231:$Y$247</definedName>
    <definedName name="____________EJE4" localSheetId="19">[1]INICIO!$Y$249:$Y$272</definedName>
    <definedName name="____________EJE4" localSheetId="26">[1]INICIO!$Y$249:$Y$272</definedName>
    <definedName name="____________EJE4">[2]INICIO!$Y$249:$Y$272</definedName>
    <definedName name="____________EJE5" localSheetId="19">[1]INICIO!$Y$274:$Y$287</definedName>
    <definedName name="____________EJE5" localSheetId="26">[1]INICIO!$Y$274:$Y$287</definedName>
    <definedName name="____________EJE5">[2]INICIO!$Y$274:$Y$287</definedName>
    <definedName name="____________EJE7" localSheetId="19">[1]INICIO!$Y$316:$Y$356</definedName>
    <definedName name="____________EJE7" localSheetId="26">[1]INICIO!$Y$316:$Y$356</definedName>
    <definedName name="____________EJE7">[2]INICIO!$Y$316:$Y$356</definedName>
    <definedName name="___________EJE6" localSheetId="19">[1]INICIO!$Y$289:$Y$314</definedName>
    <definedName name="___________EJE6" localSheetId="26">[1]INICIO!$Y$289:$Y$314</definedName>
    <definedName name="___________EJE6">[2]INICIO!$Y$289:$Y$314</definedName>
    <definedName name="__________EJE1" localSheetId="19">[1]INICIO!$Y$166:$Y$186</definedName>
    <definedName name="__________EJE1" localSheetId="26">[1]INICIO!$Y$166:$Y$186</definedName>
    <definedName name="__________EJE1">[2]INICIO!$Y$166:$Y$186</definedName>
    <definedName name="__________EJE2" localSheetId="19">[1]INICIO!$Y$188:$Y$229</definedName>
    <definedName name="__________EJE2" localSheetId="26">[1]INICIO!$Y$188:$Y$229</definedName>
    <definedName name="__________EJE2">[2]INICIO!$Y$188:$Y$229</definedName>
    <definedName name="__________EJE3" localSheetId="19">[1]INICIO!$Y$231:$Y$247</definedName>
    <definedName name="__________EJE3" localSheetId="26">[1]INICIO!$Y$231:$Y$247</definedName>
    <definedName name="__________EJE3">[2]INICIO!$Y$231:$Y$247</definedName>
    <definedName name="__________EJE4" localSheetId="19">[1]INICIO!$Y$249:$Y$272</definedName>
    <definedName name="__________EJE4" localSheetId="26">[1]INICIO!$Y$249:$Y$272</definedName>
    <definedName name="__________EJE4">[2]INICIO!$Y$249:$Y$272</definedName>
    <definedName name="__________EJE5" localSheetId="19">[1]INICIO!$Y$274:$Y$287</definedName>
    <definedName name="__________EJE5" localSheetId="26">[1]INICIO!$Y$274:$Y$287</definedName>
    <definedName name="__________EJE5">[2]INICIO!$Y$274:$Y$287</definedName>
    <definedName name="__________EJE6" localSheetId="19">[1]INICIO!$Y$289:$Y$314</definedName>
    <definedName name="__________EJE6" localSheetId="26">[1]INICIO!$Y$289:$Y$314</definedName>
    <definedName name="__________EJE6">[2]INICIO!$Y$289:$Y$314</definedName>
    <definedName name="__________EJE7" localSheetId="19">[1]INICIO!$Y$316:$Y$356</definedName>
    <definedName name="__________EJE7" localSheetId="26">[1]INICIO!$Y$316:$Y$356</definedName>
    <definedName name="__________EJE7">[2]INICIO!$Y$316:$Y$356</definedName>
    <definedName name="________EJE1" localSheetId="19">[1]INICIO!$Y$166:$Y$186</definedName>
    <definedName name="________EJE1" localSheetId="26">[1]INICIO!$Y$166:$Y$186</definedName>
    <definedName name="________EJE1">[2]INICIO!$Y$166:$Y$186</definedName>
    <definedName name="________EJE2" localSheetId="19">[1]INICIO!$Y$188:$Y$229</definedName>
    <definedName name="________EJE2" localSheetId="26">[1]INICIO!$Y$188:$Y$229</definedName>
    <definedName name="________EJE2">[2]INICIO!$Y$188:$Y$229</definedName>
    <definedName name="________EJE3" localSheetId="19">[1]INICIO!$Y$231:$Y$247</definedName>
    <definedName name="________EJE3" localSheetId="26">[1]INICIO!$Y$231:$Y$247</definedName>
    <definedName name="________EJE3">[2]INICIO!$Y$231:$Y$247</definedName>
    <definedName name="________EJE4" localSheetId="19">[1]INICIO!$Y$249:$Y$272</definedName>
    <definedName name="________EJE4" localSheetId="26">[1]INICIO!$Y$249:$Y$272</definedName>
    <definedName name="________EJE4">[2]INICIO!$Y$249:$Y$272</definedName>
    <definedName name="________EJE5" localSheetId="19">[1]INICIO!$Y$274:$Y$287</definedName>
    <definedName name="________EJE5" localSheetId="26">[1]INICIO!$Y$274:$Y$287</definedName>
    <definedName name="________EJE5">[2]INICIO!$Y$274:$Y$287</definedName>
    <definedName name="________EJE6" localSheetId="19">[1]INICIO!$Y$289:$Y$314</definedName>
    <definedName name="________EJE6" localSheetId="26">[1]INICIO!$Y$289:$Y$314</definedName>
    <definedName name="________EJE6">[2]INICIO!$Y$289:$Y$314</definedName>
    <definedName name="________EJE7" localSheetId="19">[1]INICIO!$Y$316:$Y$356</definedName>
    <definedName name="________EJE7" localSheetId="26">[1]INICIO!$Y$316:$Y$356</definedName>
    <definedName name="________EJE7">[2]INICIO!$Y$316:$Y$356</definedName>
    <definedName name="_______EJE1" localSheetId="18">[3]INICIO!$Y$166:$Y$186</definedName>
    <definedName name="_______EJE1" localSheetId="26">[4]INICIO!$Y$166:$Y$186</definedName>
    <definedName name="_______EJE1">[4]INICIO!$Y$166:$Y$186</definedName>
    <definedName name="_______EJE2" localSheetId="18">[3]INICIO!$Y$188:$Y$229</definedName>
    <definedName name="_______EJE2" localSheetId="26">[4]INICIO!$Y$188:$Y$229</definedName>
    <definedName name="_______EJE2">[4]INICIO!$Y$188:$Y$229</definedName>
    <definedName name="_______EJE3" localSheetId="18">[3]INICIO!$Y$231:$Y$247</definedName>
    <definedName name="_______EJE3" localSheetId="26">[4]INICIO!$Y$231:$Y$247</definedName>
    <definedName name="_______EJE3">[4]INICIO!$Y$231:$Y$247</definedName>
    <definedName name="_______EJE4" localSheetId="18">[3]INICIO!$Y$249:$Y$272</definedName>
    <definedName name="_______EJE4" localSheetId="26">[4]INICIO!$Y$249:$Y$272</definedName>
    <definedName name="_______EJE4">[4]INICIO!$Y$249:$Y$272</definedName>
    <definedName name="_______EJE5" localSheetId="18">[3]INICIO!$Y$274:$Y$287</definedName>
    <definedName name="_______EJE5" localSheetId="26">[4]INICIO!$Y$274:$Y$287</definedName>
    <definedName name="_______EJE5">[4]INICIO!$Y$274:$Y$287</definedName>
    <definedName name="_______EJE6" localSheetId="18">[3]INICIO!$Y$289:$Y$314</definedName>
    <definedName name="_______EJE6" localSheetId="26">[4]INICIO!$Y$289:$Y$314</definedName>
    <definedName name="_______EJE6">[4]INICIO!$Y$289:$Y$314</definedName>
    <definedName name="_______EJE7" localSheetId="18">[3]INICIO!$Y$316:$Y$356</definedName>
    <definedName name="_______EJE7" localSheetId="26">[4]INICIO!$Y$316:$Y$356</definedName>
    <definedName name="_______EJE7">[4]INICIO!$Y$316:$Y$356</definedName>
    <definedName name="______EJE1" localSheetId="18">[3]INICIO!$Y$166:$Y$186</definedName>
    <definedName name="______EJE1" localSheetId="26">[4]INICIO!$Y$166:$Y$186</definedName>
    <definedName name="______EJE1">[4]INICIO!$Y$166:$Y$186</definedName>
    <definedName name="______EJE2" localSheetId="18">[3]INICIO!$Y$188:$Y$229</definedName>
    <definedName name="______EJE2" localSheetId="26">[4]INICIO!$Y$188:$Y$229</definedName>
    <definedName name="______EJE2">[4]INICIO!$Y$188:$Y$229</definedName>
    <definedName name="______EJE3" localSheetId="18">[3]INICIO!$Y$231:$Y$247</definedName>
    <definedName name="______EJE3" localSheetId="26">[4]INICIO!$Y$231:$Y$247</definedName>
    <definedName name="______EJE3">[4]INICIO!$Y$231:$Y$247</definedName>
    <definedName name="______EJE4" localSheetId="18">[3]INICIO!$Y$249:$Y$272</definedName>
    <definedName name="______EJE4" localSheetId="26">[4]INICIO!$Y$249:$Y$272</definedName>
    <definedName name="______EJE4">[4]INICIO!$Y$249:$Y$272</definedName>
    <definedName name="______EJE5" localSheetId="18">[3]INICIO!$Y$274:$Y$287</definedName>
    <definedName name="______EJE5" localSheetId="26">[4]INICIO!$Y$274:$Y$287</definedName>
    <definedName name="______EJE5">[4]INICIO!$Y$274:$Y$287</definedName>
    <definedName name="______EJE6" localSheetId="18">[3]INICIO!$Y$289:$Y$314</definedName>
    <definedName name="______EJE6" localSheetId="26">[4]INICIO!$Y$289:$Y$314</definedName>
    <definedName name="______EJE6">[4]INICIO!$Y$289:$Y$314</definedName>
    <definedName name="______EJE7" localSheetId="18">[3]INICIO!$Y$316:$Y$356</definedName>
    <definedName name="______EJE7" localSheetId="26">[4]INICIO!$Y$316:$Y$356</definedName>
    <definedName name="______EJE7">[4]INICIO!$Y$316:$Y$356</definedName>
    <definedName name="_____EJE1" localSheetId="18">[3]INICIO!$Y$166:$Y$186</definedName>
    <definedName name="_____EJE1" localSheetId="26">[4]INICIO!$Y$166:$Y$186</definedName>
    <definedName name="_____EJE1">[4]INICIO!$Y$166:$Y$186</definedName>
    <definedName name="_____EJE2" localSheetId="18">[3]INICIO!$Y$188:$Y$229</definedName>
    <definedName name="_____EJE2" localSheetId="26">[4]INICIO!$Y$188:$Y$229</definedName>
    <definedName name="_____EJE2">[4]INICIO!$Y$188:$Y$229</definedName>
    <definedName name="_____EJE3" localSheetId="18">[3]INICIO!$Y$231:$Y$247</definedName>
    <definedName name="_____EJE3" localSheetId="26">[4]INICIO!$Y$231:$Y$247</definedName>
    <definedName name="_____EJE3">[4]INICIO!$Y$231:$Y$247</definedName>
    <definedName name="_____EJE4" localSheetId="18">[3]INICIO!$Y$249:$Y$272</definedName>
    <definedName name="_____EJE4" localSheetId="26">[4]INICIO!$Y$249:$Y$272</definedName>
    <definedName name="_____EJE4">[4]INICIO!$Y$249:$Y$272</definedName>
    <definedName name="_____EJE5" localSheetId="18">[3]INICIO!$Y$274:$Y$287</definedName>
    <definedName name="_____EJE5" localSheetId="26">[4]INICIO!$Y$274:$Y$287</definedName>
    <definedName name="_____EJE5">[4]INICIO!$Y$274:$Y$287</definedName>
    <definedName name="_____EJE6" localSheetId="18">[3]INICIO!$Y$289:$Y$314</definedName>
    <definedName name="_____EJE6" localSheetId="26">[4]INICIO!$Y$289:$Y$314</definedName>
    <definedName name="_____EJE6">[4]INICIO!$Y$289:$Y$314</definedName>
    <definedName name="_____EJE7" localSheetId="18">[3]INICIO!$Y$316:$Y$356</definedName>
    <definedName name="_____EJE7" localSheetId="26">[4]INICIO!$Y$316:$Y$356</definedName>
    <definedName name="_____EJE7">[4]INICIO!$Y$316:$Y$356</definedName>
    <definedName name="____EJE1" localSheetId="19">[1]INICIO!$Y$166:$Y$186</definedName>
    <definedName name="____EJE1" localSheetId="26">[1]INICIO!$Y$166:$Y$186</definedName>
    <definedName name="____EJE1">[2]INICIO!$Y$166:$Y$186</definedName>
    <definedName name="____EJE2" localSheetId="19">[1]INICIO!$Y$188:$Y$229</definedName>
    <definedName name="____EJE2" localSheetId="26">[1]INICIO!$Y$188:$Y$229</definedName>
    <definedName name="____EJE2">[2]INICIO!$Y$188:$Y$229</definedName>
    <definedName name="____EJE3" localSheetId="19">[1]INICIO!$Y$231:$Y$247</definedName>
    <definedName name="____EJE3" localSheetId="26">[1]INICIO!$Y$231:$Y$247</definedName>
    <definedName name="____EJE3">[2]INICIO!$Y$231:$Y$247</definedName>
    <definedName name="____EJE4" localSheetId="19">[1]INICIO!$Y$249:$Y$272</definedName>
    <definedName name="____EJE4" localSheetId="26">[1]INICIO!$Y$249:$Y$272</definedName>
    <definedName name="____EJE4">[2]INICIO!$Y$249:$Y$272</definedName>
    <definedName name="____EJE5" localSheetId="19">[1]INICIO!$Y$274:$Y$287</definedName>
    <definedName name="____EJE5" localSheetId="26">[1]INICIO!$Y$274:$Y$287</definedName>
    <definedName name="____EJE5">[2]INICIO!$Y$274:$Y$287</definedName>
    <definedName name="____EJE6" localSheetId="19">[1]INICIO!$Y$289:$Y$314</definedName>
    <definedName name="____EJE6" localSheetId="26">[1]INICIO!$Y$289:$Y$314</definedName>
    <definedName name="____EJE6">[2]INICIO!$Y$289:$Y$314</definedName>
    <definedName name="____EJE7" localSheetId="19">[1]INICIO!$Y$316:$Y$356</definedName>
    <definedName name="____EJE7" localSheetId="26">[1]INICIO!$Y$316:$Y$356</definedName>
    <definedName name="____EJE7">[2]INICIO!$Y$316:$Y$356</definedName>
    <definedName name="___EJE1" localSheetId="19">[1]INICIO!$Y$166:$Y$186</definedName>
    <definedName name="___EJE1" localSheetId="18">[3]INICIO!$Y$166:$Y$186</definedName>
    <definedName name="___EJE1" localSheetId="26">[1]INICIO!$Y$166:$Y$186</definedName>
    <definedName name="___EJE1">[2]INICIO!$Y$166:$Y$186</definedName>
    <definedName name="___EJE2" localSheetId="19">[1]INICIO!$Y$188:$Y$229</definedName>
    <definedName name="___EJE2" localSheetId="18">[3]INICIO!$Y$188:$Y$229</definedName>
    <definedName name="___EJE2" localSheetId="26">[1]INICIO!$Y$188:$Y$229</definedName>
    <definedName name="___EJE2">[2]INICIO!$Y$188:$Y$229</definedName>
    <definedName name="___EJE3" localSheetId="19">[1]INICIO!$Y$231:$Y$247</definedName>
    <definedName name="___EJE3" localSheetId="18">[3]INICIO!$Y$231:$Y$247</definedName>
    <definedName name="___EJE3" localSheetId="26">[1]INICIO!$Y$231:$Y$247</definedName>
    <definedName name="___EJE3">[2]INICIO!$Y$231:$Y$247</definedName>
    <definedName name="___EJE4" localSheetId="19">[1]INICIO!$Y$249:$Y$272</definedName>
    <definedName name="___EJE4" localSheetId="18">[3]INICIO!$Y$249:$Y$272</definedName>
    <definedName name="___EJE4" localSheetId="26">[1]INICIO!$Y$249:$Y$272</definedName>
    <definedName name="___EJE4">[2]INICIO!$Y$249:$Y$272</definedName>
    <definedName name="___EJE5" localSheetId="19">[1]INICIO!$Y$274:$Y$287</definedName>
    <definedName name="___EJE5" localSheetId="18">[3]INICIO!$Y$274:$Y$287</definedName>
    <definedName name="___EJE5" localSheetId="26">[1]INICIO!$Y$274:$Y$287</definedName>
    <definedName name="___EJE5">[2]INICIO!$Y$274:$Y$287</definedName>
    <definedName name="___EJE6" localSheetId="19">[1]INICIO!$Y$289:$Y$314</definedName>
    <definedName name="___EJE6" localSheetId="18">[3]INICIO!$Y$289:$Y$314</definedName>
    <definedName name="___EJE6" localSheetId="26">[1]INICIO!$Y$289:$Y$314</definedName>
    <definedName name="___EJE6">[2]INICIO!$Y$289:$Y$314</definedName>
    <definedName name="___EJE7" localSheetId="19">[1]INICIO!$Y$316:$Y$356</definedName>
    <definedName name="___EJE7" localSheetId="18">[3]INICIO!$Y$316:$Y$356</definedName>
    <definedName name="___EJE7" localSheetId="26">[1]INICIO!$Y$316:$Y$356</definedName>
    <definedName name="___EJE7">[2]INICIO!$Y$316:$Y$356</definedName>
    <definedName name="__EJE1" localSheetId="19">[1]INICIO!$Y$166:$Y$186</definedName>
    <definedName name="__EJE1" localSheetId="18">[3]INICIO!$Y$166:$Y$186</definedName>
    <definedName name="__EJE1" localSheetId="26">[1]INICIO!$Y$166:$Y$186</definedName>
    <definedName name="__EJE1">[2]INICIO!$Y$166:$Y$186</definedName>
    <definedName name="__EJE2" localSheetId="19">[1]INICIO!$Y$188:$Y$229</definedName>
    <definedName name="__EJE2" localSheetId="18">[3]INICIO!$Y$188:$Y$229</definedName>
    <definedName name="__EJE2" localSheetId="26">[1]INICIO!$Y$188:$Y$229</definedName>
    <definedName name="__EJE2">[2]INICIO!$Y$188:$Y$229</definedName>
    <definedName name="__EJE3" localSheetId="19">[1]INICIO!$Y$231:$Y$247</definedName>
    <definedName name="__EJE3" localSheetId="18">[3]INICIO!$Y$231:$Y$247</definedName>
    <definedName name="__EJE3" localSheetId="26">[1]INICIO!$Y$231:$Y$247</definedName>
    <definedName name="__EJE3">[2]INICIO!$Y$231:$Y$247</definedName>
    <definedName name="__EJE4" localSheetId="19">[1]INICIO!$Y$249:$Y$272</definedName>
    <definedName name="__EJE4" localSheetId="18">[3]INICIO!$Y$249:$Y$272</definedName>
    <definedName name="__EJE4" localSheetId="26">[1]INICIO!$Y$249:$Y$272</definedName>
    <definedName name="__EJE4">[2]INICIO!$Y$249:$Y$272</definedName>
    <definedName name="__EJE5" localSheetId="19">[1]INICIO!$Y$274:$Y$287</definedName>
    <definedName name="__EJE5" localSheetId="18">[3]INICIO!$Y$274:$Y$287</definedName>
    <definedName name="__EJE5" localSheetId="26">[1]INICIO!$Y$274:$Y$287</definedName>
    <definedName name="__EJE5">[2]INICIO!$Y$274:$Y$287</definedName>
    <definedName name="__EJE6" localSheetId="19">[1]INICIO!$Y$289:$Y$314</definedName>
    <definedName name="__EJE6" localSheetId="18">[3]INICIO!$Y$289:$Y$314</definedName>
    <definedName name="__EJE6" localSheetId="26">[1]INICIO!$Y$289:$Y$314</definedName>
    <definedName name="__EJE6">[2]INICIO!$Y$289:$Y$314</definedName>
    <definedName name="__EJE7" localSheetId="19">[1]INICIO!$Y$316:$Y$356</definedName>
    <definedName name="__EJE7" localSheetId="18">[3]INICIO!$Y$316:$Y$356</definedName>
    <definedName name="__EJE7" localSheetId="26">[1]INICIO!$Y$316:$Y$356</definedName>
    <definedName name="__EJE7">[2]INICIO!$Y$316:$Y$356</definedName>
    <definedName name="_EJE1" localSheetId="19">[1]INICIO!$Y$166:$Y$186</definedName>
    <definedName name="_EJE1" localSheetId="18">[3]INICIO!$Y$166:$Y$186</definedName>
    <definedName name="_EJE1" localSheetId="26">[1]INICIO!$Y$166:$Y$186</definedName>
    <definedName name="_EJE1">[2]INICIO!$Y$166:$Y$186</definedName>
    <definedName name="_EJE2" localSheetId="19">[1]INICIO!$Y$188:$Y$229</definedName>
    <definedName name="_EJE2" localSheetId="18">[3]INICIO!$Y$188:$Y$229</definedName>
    <definedName name="_EJE2" localSheetId="26">[1]INICIO!$Y$188:$Y$229</definedName>
    <definedName name="_EJE2">[2]INICIO!$Y$188:$Y$229</definedName>
    <definedName name="_EJE3" localSheetId="19">[1]INICIO!$Y$231:$Y$247</definedName>
    <definedName name="_EJE3" localSheetId="18">[3]INICIO!$Y$231:$Y$247</definedName>
    <definedName name="_EJE3" localSheetId="26">[1]INICIO!$Y$231:$Y$247</definedName>
    <definedName name="_EJE3">[2]INICIO!$Y$231:$Y$247</definedName>
    <definedName name="_EJE4" localSheetId="19">[1]INICIO!$Y$249:$Y$272</definedName>
    <definedName name="_EJE4" localSheetId="18">[3]INICIO!$Y$249:$Y$272</definedName>
    <definedName name="_EJE4" localSheetId="26">[1]INICIO!$Y$249:$Y$272</definedName>
    <definedName name="_EJE4">[2]INICIO!$Y$249:$Y$272</definedName>
    <definedName name="_EJE5" localSheetId="19">[1]INICIO!$Y$274:$Y$287</definedName>
    <definedName name="_EJE5" localSheetId="18">[3]INICIO!$Y$274:$Y$287</definedName>
    <definedName name="_EJE5" localSheetId="26">[1]INICIO!$Y$274:$Y$287</definedName>
    <definedName name="_EJE5">[2]INICIO!$Y$274:$Y$287</definedName>
    <definedName name="_EJE6" localSheetId="19">[1]INICIO!$Y$289:$Y$314</definedName>
    <definedName name="_EJE6" localSheetId="18">[3]INICIO!$Y$289:$Y$314</definedName>
    <definedName name="_EJE6" localSheetId="26">[1]INICIO!$Y$289:$Y$314</definedName>
    <definedName name="_EJE6">[2]INICIO!$Y$289:$Y$314</definedName>
    <definedName name="_EJE7" localSheetId="19">[1]INICIO!$Y$316:$Y$356</definedName>
    <definedName name="_EJE7" localSheetId="18">[3]INICIO!$Y$316:$Y$356</definedName>
    <definedName name="_EJE7" localSheetId="26">[1]INICIO!$Y$316:$Y$356</definedName>
    <definedName name="_EJE7">[2]INICIO!$Y$316:$Y$356</definedName>
    <definedName name="_xlnm._FilterDatabase" localSheetId="18" hidden="1">PPI!$A$8:$T$59</definedName>
    <definedName name="_Toc256789589" localSheetId="4">EPC!$B$2</definedName>
    <definedName name="A" localSheetId="19">#REF!</definedName>
    <definedName name="A" localSheetId="5">#REF!</definedName>
    <definedName name="A" localSheetId="6">#REF!</definedName>
    <definedName name="A" localSheetId="7">#REF!</definedName>
    <definedName name="A" localSheetId="8">#REF!</definedName>
    <definedName name="A" localSheetId="9">#REF!</definedName>
    <definedName name="A" localSheetId="10">#REF!</definedName>
    <definedName name="A" localSheetId="11">#REF!</definedName>
    <definedName name="A" localSheetId="12">#REF!</definedName>
    <definedName name="A" localSheetId="13">#REF!</definedName>
    <definedName name="A" localSheetId="14">#REF!</definedName>
    <definedName name="A" localSheetId="15">#REF!</definedName>
    <definedName name="A" localSheetId="16">#REF!</definedName>
    <definedName name="A" localSheetId="17">#REF!</definedName>
    <definedName name="A" localSheetId="24">#REF!</definedName>
    <definedName name="A" localSheetId="4">#REF!</definedName>
    <definedName name="A" localSheetId="25">#REF!</definedName>
    <definedName name="A" localSheetId="26">#REF!</definedName>
    <definedName name="A">#REF!</definedName>
    <definedName name="adys_tipo" localSheetId="19">[1]INICIO!$AR$24:$AR$27</definedName>
    <definedName name="adys_tipo" localSheetId="18">[3]INICIO!$AR$24:$AR$27</definedName>
    <definedName name="adys_tipo" localSheetId="26">[1]INICIO!$AR$24:$AR$27</definedName>
    <definedName name="adys_tipo">[2]INICIO!$AR$24:$AR$27</definedName>
    <definedName name="AI" localSheetId="19">[1]INICIO!$AU$5:$AW$543</definedName>
    <definedName name="AI" localSheetId="18">[3]INICIO!$AU$5:$AW$543</definedName>
    <definedName name="AI" localSheetId="26">[1]INICIO!$AU$5:$AW$543</definedName>
    <definedName name="AI">[2]INICIO!$AU$5:$AW$543</definedName>
    <definedName name="_xlnm.Print_Area" localSheetId="21">'ADS-2'!$A$1:$H$26</definedName>
    <definedName name="_xlnm.Print_Area" localSheetId="19">AP!$A$1:$G$22</definedName>
    <definedName name="_xlnm.Print_Area" localSheetId="5">'AP_RF 15O240'!$A$1:$T$174</definedName>
    <definedName name="_xlnm.Print_Area" localSheetId="6">'AP_RF 15O340'!$A$1:$T$62</definedName>
    <definedName name="_xlnm.Print_Area" localSheetId="7">'AP_RF 15O440'!$A$1:$T$54</definedName>
    <definedName name="_xlnm.Print_Area" localSheetId="8">'AP_RF 15O540'!$A$1:$T$54</definedName>
    <definedName name="_xlnm.Print_Area" localSheetId="9">'AP_RF 15O640'!$A$1:$T$55</definedName>
    <definedName name="_xlnm.Print_Area" localSheetId="10">'AP_RF 15OB40'!$A$1:$T$54</definedName>
    <definedName name="_xlnm.Print_Area" localSheetId="11">'AP_RF 15OC40'!$A$1:$T$54</definedName>
    <definedName name="_xlnm.Print_Area" localSheetId="12">'AP_RF 15OG40'!$A$1:$T$55</definedName>
    <definedName name="_xlnm.Print_Area" localSheetId="13">'AP_RF 15OZ34'!$A$1:$T$55</definedName>
    <definedName name="_xlnm.Print_Area" localSheetId="14">'AP_RF 25P140'!$A$1:$T$94</definedName>
    <definedName name="_xlnm.Print_Area" localSheetId="15">'AP_RF 25P144'!$A$1:$T$53</definedName>
    <definedName name="_xlnm.Print_Area" localSheetId="16">'AP_RF 25P640'!$A$1:$T$60</definedName>
    <definedName name="_xlnm.Print_Area" localSheetId="17">'AP_RF 25P644'!$A$1:$T$56</definedName>
    <definedName name="_xlnm.Print_Area" localSheetId="24">'AP-FAFA'!$A$1:$P$30</definedName>
    <definedName name="_xlnm.Print_Area" localSheetId="0">Caratula!$A$1:$S$30</definedName>
    <definedName name="_xlnm.Print_Area" localSheetId="3">ECG!$A$1:$W$67</definedName>
    <definedName name="_xlnm.Print_Area" localSheetId="4">EPC!$A$1:$M$31</definedName>
    <definedName name="_xlnm.Print_Area" localSheetId="23">FIC!$A$1:$E$29</definedName>
    <definedName name="_xlnm.Print_Area" localSheetId="27">'Formato 6d'!$A$1:$H$39</definedName>
    <definedName name="_xlnm.Print_Area" localSheetId="1">Matriz!$A$1:$I$30</definedName>
    <definedName name="_xlnm.Print_Area" localSheetId="25">PPA!$A$1:$S$196</definedName>
    <definedName name="_xlnm.Print_Area" localSheetId="18">PPI!$A$1:$N$59</definedName>
    <definedName name="_xlnm.Print_Area" localSheetId="2">Resumen_Ejecutivo!$A$1:$G$51</definedName>
    <definedName name="_xlnm.Print_Area" localSheetId="22">SAP!$A$1:$I$40</definedName>
    <definedName name="CAPIT" localSheetId="19">#REF!</definedName>
    <definedName name="CAPIT" localSheetId="5">#REF!</definedName>
    <definedName name="CAPIT" localSheetId="6">#REF!</definedName>
    <definedName name="CAPIT" localSheetId="7">#REF!</definedName>
    <definedName name="CAPIT" localSheetId="8">#REF!</definedName>
    <definedName name="CAPIT" localSheetId="9">#REF!</definedName>
    <definedName name="CAPIT" localSheetId="10">#REF!</definedName>
    <definedName name="CAPIT" localSheetId="11">#REF!</definedName>
    <definedName name="CAPIT" localSheetId="12">#REF!</definedName>
    <definedName name="CAPIT" localSheetId="13">#REF!</definedName>
    <definedName name="CAPIT" localSheetId="14">#REF!</definedName>
    <definedName name="CAPIT" localSheetId="15">#REF!</definedName>
    <definedName name="CAPIT" localSheetId="16">#REF!</definedName>
    <definedName name="CAPIT" localSheetId="17">#REF!</definedName>
    <definedName name="CAPIT" localSheetId="24">#REF!</definedName>
    <definedName name="CAPIT" localSheetId="4">#REF!</definedName>
    <definedName name="CAPIT" localSheetId="27">#REF!</definedName>
    <definedName name="CAPIT" localSheetId="1">#REF!</definedName>
    <definedName name="CAPIT" localSheetId="25">#REF!</definedName>
    <definedName name="CAPIT" localSheetId="18">#REF!</definedName>
    <definedName name="CAPIT" localSheetId="2">#REF!</definedName>
    <definedName name="CAPIT" localSheetId="26">#REF!</definedName>
    <definedName name="CAPIT">#REF!</definedName>
    <definedName name="CENPAR" localSheetId="19">#REF!</definedName>
    <definedName name="CENPAR" localSheetId="5">#REF!</definedName>
    <definedName name="CENPAR" localSheetId="6">#REF!</definedName>
    <definedName name="CENPAR" localSheetId="7">#REF!</definedName>
    <definedName name="CENPAR" localSheetId="8">#REF!</definedName>
    <definedName name="CENPAR" localSheetId="9">#REF!</definedName>
    <definedName name="CENPAR" localSheetId="10">#REF!</definedName>
    <definedName name="CENPAR" localSheetId="11">#REF!</definedName>
    <definedName name="CENPAR" localSheetId="12">#REF!</definedName>
    <definedName name="CENPAR" localSheetId="13">#REF!</definedName>
    <definedName name="CENPAR" localSheetId="14">#REF!</definedName>
    <definedName name="CENPAR" localSheetId="15">#REF!</definedName>
    <definedName name="CENPAR" localSheetId="16">#REF!</definedName>
    <definedName name="CENPAR" localSheetId="17">#REF!</definedName>
    <definedName name="CENPAR" localSheetId="24">#REF!</definedName>
    <definedName name="CENPAR" localSheetId="4">#REF!</definedName>
    <definedName name="CENPAR" localSheetId="27">#REF!</definedName>
    <definedName name="CENPAR" localSheetId="1">#REF!</definedName>
    <definedName name="CENPAR" localSheetId="25">#REF!</definedName>
    <definedName name="CENPAR" localSheetId="18">#REF!</definedName>
    <definedName name="CENPAR" localSheetId="2">#REF!</definedName>
    <definedName name="CENPAR" localSheetId="26">#REF!</definedName>
    <definedName name="CENPAR">#REF!</definedName>
    <definedName name="datos" localSheetId="19">OFFSET([5]datos!$A$1,0,0,COUNTA([5]datos!$A$1:$A$65536),23)</definedName>
    <definedName name="datos" localSheetId="18">OFFSET([6]datos!$A$1,0,0,COUNTA([6]datos!$A$1:$A$65536),23)</definedName>
    <definedName name="datos" localSheetId="26">OFFSET([5]datos!$A$1,0,0,COUNTA([5]datos!$A$1:$A$65536),23)</definedName>
    <definedName name="datos">OFFSET([7]datos!$A$1,0,0,COUNTA([7]datos!$A$1:$A$65536),23)</definedName>
    <definedName name="dc" localSheetId="19">#REF!</definedName>
    <definedName name="dc" localSheetId="5">#REF!</definedName>
    <definedName name="dc" localSheetId="6">#REF!</definedName>
    <definedName name="dc" localSheetId="7">#REF!</definedName>
    <definedName name="dc" localSheetId="8">#REF!</definedName>
    <definedName name="dc" localSheetId="9">#REF!</definedName>
    <definedName name="dc" localSheetId="10">#REF!</definedName>
    <definedName name="dc" localSheetId="11">#REF!</definedName>
    <definedName name="dc" localSheetId="12">#REF!</definedName>
    <definedName name="dc" localSheetId="13">#REF!</definedName>
    <definedName name="dc" localSheetId="14">#REF!</definedName>
    <definedName name="dc" localSheetId="15">#REF!</definedName>
    <definedName name="dc" localSheetId="16">#REF!</definedName>
    <definedName name="dc" localSheetId="17">#REF!</definedName>
    <definedName name="dc" localSheetId="24">#REF!</definedName>
    <definedName name="dc" localSheetId="4">#REF!</definedName>
    <definedName name="dc" localSheetId="27">#REF!</definedName>
    <definedName name="dc" localSheetId="1">#REF!</definedName>
    <definedName name="dc" localSheetId="25">#REF!</definedName>
    <definedName name="dc" localSheetId="18">#REF!</definedName>
    <definedName name="dc" localSheetId="2">#REF!</definedName>
    <definedName name="dc" localSheetId="26">#REF!</definedName>
    <definedName name="dc">#REF!</definedName>
    <definedName name="DEFAULT" localSheetId="19">[1]INICIO!$AA$10</definedName>
    <definedName name="DEFAULT" localSheetId="18">[3]INICIO!$AA$10</definedName>
    <definedName name="DEFAULT" localSheetId="26">[1]INICIO!$AA$10</definedName>
    <definedName name="DEFAULT">[2]INICIO!$AA$10</definedName>
    <definedName name="DEUDA" localSheetId="19">#REF!</definedName>
    <definedName name="DEUDA" localSheetId="5">#REF!</definedName>
    <definedName name="DEUDA" localSheetId="6">#REF!</definedName>
    <definedName name="DEUDA" localSheetId="7">#REF!</definedName>
    <definedName name="DEUDA" localSheetId="8">#REF!</definedName>
    <definedName name="DEUDA" localSheetId="9">#REF!</definedName>
    <definedName name="DEUDA" localSheetId="10">#REF!</definedName>
    <definedName name="DEUDA" localSheetId="11">#REF!</definedName>
    <definedName name="DEUDA" localSheetId="12">#REF!</definedName>
    <definedName name="DEUDA" localSheetId="13">#REF!</definedName>
    <definedName name="DEUDA" localSheetId="14">#REF!</definedName>
    <definedName name="DEUDA" localSheetId="15">#REF!</definedName>
    <definedName name="DEUDA" localSheetId="16">#REF!</definedName>
    <definedName name="DEUDA" localSheetId="17">#REF!</definedName>
    <definedName name="DEUDA" localSheetId="24">#REF!</definedName>
    <definedName name="DEUDA" localSheetId="4">#REF!</definedName>
    <definedName name="DEUDA" localSheetId="27">#REF!</definedName>
    <definedName name="DEUDA" localSheetId="1">#REF!</definedName>
    <definedName name="DEUDA" localSheetId="25">#REF!</definedName>
    <definedName name="DEUDA" localSheetId="18">#REF!</definedName>
    <definedName name="DEUDA" localSheetId="2">#REF!</definedName>
    <definedName name="DEUDA" localSheetId="26">#REF!</definedName>
    <definedName name="DEUDA">#REF!</definedName>
    <definedName name="egvb" localSheetId="19">#REF!</definedName>
    <definedName name="egvb" localSheetId="5">#REF!</definedName>
    <definedName name="egvb" localSheetId="6">#REF!</definedName>
    <definedName name="egvb" localSheetId="7">#REF!</definedName>
    <definedName name="egvb" localSheetId="8">#REF!</definedName>
    <definedName name="egvb" localSheetId="9">#REF!</definedName>
    <definedName name="egvb" localSheetId="10">#REF!</definedName>
    <definedName name="egvb" localSheetId="11">#REF!</definedName>
    <definedName name="egvb" localSheetId="12">#REF!</definedName>
    <definedName name="egvb" localSheetId="13">#REF!</definedName>
    <definedName name="egvb" localSheetId="14">#REF!</definedName>
    <definedName name="egvb" localSheetId="15">#REF!</definedName>
    <definedName name="egvb" localSheetId="16">#REF!</definedName>
    <definedName name="egvb" localSheetId="17">#REF!</definedName>
    <definedName name="egvb" localSheetId="24">#REF!</definedName>
    <definedName name="egvb" localSheetId="4">#REF!</definedName>
    <definedName name="egvb" localSheetId="27">#REF!</definedName>
    <definedName name="egvb" localSheetId="1">#REF!</definedName>
    <definedName name="egvb" localSheetId="25">#REF!</definedName>
    <definedName name="egvb" localSheetId="18">#REF!</definedName>
    <definedName name="egvb" localSheetId="2">#REF!</definedName>
    <definedName name="egvb" localSheetId="26">#REF!</definedName>
    <definedName name="egvb">#REF!</definedName>
    <definedName name="EJER" localSheetId="19">#REF!</definedName>
    <definedName name="EJER" localSheetId="5">#REF!</definedName>
    <definedName name="EJER" localSheetId="6">#REF!</definedName>
    <definedName name="EJER" localSheetId="7">#REF!</definedName>
    <definedName name="EJER" localSheetId="8">#REF!</definedName>
    <definedName name="EJER" localSheetId="9">#REF!</definedName>
    <definedName name="EJER" localSheetId="10">#REF!</definedName>
    <definedName name="EJER" localSheetId="11">#REF!</definedName>
    <definedName name="EJER" localSheetId="12">#REF!</definedName>
    <definedName name="EJER" localSheetId="13">#REF!</definedName>
    <definedName name="EJER" localSheetId="14">#REF!</definedName>
    <definedName name="EJER" localSheetId="15">#REF!</definedName>
    <definedName name="EJER" localSheetId="16">#REF!</definedName>
    <definedName name="EJER" localSheetId="17">#REF!</definedName>
    <definedName name="EJER" localSheetId="24">#REF!</definedName>
    <definedName name="EJER" localSheetId="4">#REF!</definedName>
    <definedName name="EJER" localSheetId="27">#REF!</definedName>
    <definedName name="EJER" localSheetId="1">#REF!</definedName>
    <definedName name="EJER" localSheetId="25">#REF!</definedName>
    <definedName name="EJER" localSheetId="18">#REF!</definedName>
    <definedName name="EJER" localSheetId="2">#REF!</definedName>
    <definedName name="EJER" localSheetId="26">#REF!</definedName>
    <definedName name="EJER">#REF!</definedName>
    <definedName name="EJES" localSheetId="19">[1]INICIO!$Y$151:$Y$157</definedName>
    <definedName name="EJES" localSheetId="18">[3]INICIO!$Y$151:$Y$157</definedName>
    <definedName name="EJES" localSheetId="26">[1]INICIO!$Y$151:$Y$157</definedName>
    <definedName name="EJES">[2]INICIO!$Y$151:$Y$157</definedName>
    <definedName name="ENFPEM" localSheetId="19">#REF!</definedName>
    <definedName name="ENFPEM" localSheetId="5">#REF!</definedName>
    <definedName name="ENFPEM" localSheetId="6">#REF!</definedName>
    <definedName name="ENFPEM" localSheetId="7">#REF!</definedName>
    <definedName name="ENFPEM" localSheetId="8">#REF!</definedName>
    <definedName name="ENFPEM" localSheetId="9">#REF!</definedName>
    <definedName name="ENFPEM" localSheetId="10">#REF!</definedName>
    <definedName name="ENFPEM" localSheetId="11">#REF!</definedName>
    <definedName name="ENFPEM" localSheetId="12">#REF!</definedName>
    <definedName name="ENFPEM" localSheetId="13">#REF!</definedName>
    <definedName name="ENFPEM" localSheetId="14">#REF!</definedName>
    <definedName name="ENFPEM" localSheetId="15">#REF!</definedName>
    <definedName name="ENFPEM" localSheetId="16">#REF!</definedName>
    <definedName name="ENFPEM" localSheetId="17">#REF!</definedName>
    <definedName name="ENFPEM" localSheetId="24">#REF!</definedName>
    <definedName name="ENFPEM" localSheetId="4">#REF!</definedName>
    <definedName name="ENFPEM" localSheetId="27">#REF!</definedName>
    <definedName name="ENFPEM" localSheetId="1">#REF!</definedName>
    <definedName name="ENFPEM" localSheetId="25">#REF!</definedName>
    <definedName name="ENFPEM" localSheetId="2">#REF!</definedName>
    <definedName name="ENFPEM" localSheetId="26">#REF!</definedName>
    <definedName name="ENFPEM">#REF!</definedName>
    <definedName name="fidco" localSheetId="19">[8]INICIO!#REF!</definedName>
    <definedName name="fidco" localSheetId="6">[8]INICIO!#REF!</definedName>
    <definedName name="fidco" localSheetId="7">[8]INICIO!#REF!</definedName>
    <definedName name="fidco" localSheetId="8">[8]INICIO!#REF!</definedName>
    <definedName name="fidco" localSheetId="9">[8]INICIO!#REF!</definedName>
    <definedName name="fidco" localSheetId="10">[8]INICIO!#REF!</definedName>
    <definedName name="fidco" localSheetId="11">[8]INICIO!#REF!</definedName>
    <definedName name="fidco" localSheetId="12">[8]INICIO!#REF!</definedName>
    <definedName name="fidco" localSheetId="13">[8]INICIO!#REF!</definedName>
    <definedName name="fidco" localSheetId="14">[8]INICIO!#REF!</definedName>
    <definedName name="fidco" localSheetId="15">[8]INICIO!#REF!</definedName>
    <definedName name="fidco" localSheetId="16">[8]INICIO!#REF!</definedName>
    <definedName name="fidco" localSheetId="17">[8]INICIO!#REF!</definedName>
    <definedName name="fidco" localSheetId="24">[8]INICIO!#REF!</definedName>
    <definedName name="fidco" localSheetId="1">[8]INICIO!#REF!</definedName>
    <definedName name="fidco" localSheetId="25">[8]INICIO!#REF!</definedName>
    <definedName name="fidco" localSheetId="2">[8]INICIO!#REF!</definedName>
    <definedName name="fidco" localSheetId="26">[8]INICIO!#REF!</definedName>
    <definedName name="fidco">[8]INICIO!#REF!</definedName>
    <definedName name="FIDCOS" localSheetId="19">[1]INICIO!$DH$5:$DI$96</definedName>
    <definedName name="FIDCOS" localSheetId="18">[3]INICIO!$DH$5:$DI$96</definedName>
    <definedName name="FIDCOS" localSheetId="26">[1]INICIO!$DH$5:$DI$96</definedName>
    <definedName name="FIDCOS">[2]INICIO!$DH$5:$DI$96</definedName>
    <definedName name="FPC" localSheetId="19">[1]INICIO!$DE$5:$DF$96</definedName>
    <definedName name="FPC" localSheetId="18">[3]INICIO!$DE$5:$DF$96</definedName>
    <definedName name="FPC" localSheetId="26">[1]INICIO!$DE$5:$DF$96</definedName>
    <definedName name="FPC">[2]INICIO!$DE$5:$DF$96</definedName>
    <definedName name="gasto_gci" localSheetId="19">[1]INICIO!$AO$48:$AO$49</definedName>
    <definedName name="gasto_gci" localSheetId="18">[3]INICIO!$AO$48:$AO$49</definedName>
    <definedName name="gasto_gci" localSheetId="26">[1]INICIO!$AO$48:$AO$49</definedName>
    <definedName name="gasto_gci">[2]INICIO!$AO$48:$AO$49</definedName>
    <definedName name="KEY" localSheetId="18">[9]cats!$A$1:$B$9</definedName>
    <definedName name="KEY" localSheetId="26">[10]cats!$A$1:$B$9</definedName>
    <definedName name="KEY">[10]cats!$A$1:$B$9</definedName>
    <definedName name="LABEL" localSheetId="19">[5]INICIO!$AY$5:$AZ$97</definedName>
    <definedName name="LABEL" localSheetId="18">[6]INICIO!$AY$5:$AZ$97</definedName>
    <definedName name="LABEL" localSheetId="26">[5]INICIO!$AY$5:$AZ$97</definedName>
    <definedName name="LABEL">[7]INICIO!$AY$5:$AZ$97</definedName>
    <definedName name="label1g" localSheetId="19">[1]INICIO!$AA$19</definedName>
    <definedName name="label1g" localSheetId="18">[3]INICIO!$AA$19</definedName>
    <definedName name="label1g" localSheetId="26">[1]INICIO!$AA$19</definedName>
    <definedName name="label1g">[2]INICIO!$AA$19</definedName>
    <definedName name="label1S" localSheetId="19">[1]INICIO!$AA$22</definedName>
    <definedName name="label1S" localSheetId="18">[3]INICIO!$AA$22</definedName>
    <definedName name="label1S" localSheetId="26">[1]INICIO!$AA$22</definedName>
    <definedName name="label1S">[2]INICIO!$AA$22</definedName>
    <definedName name="label2g" localSheetId="19">[1]INICIO!$AA$20</definedName>
    <definedName name="label2g" localSheetId="18">[3]INICIO!$AA$20</definedName>
    <definedName name="label2g" localSheetId="26">[1]INICIO!$AA$20</definedName>
    <definedName name="label2g">[2]INICIO!$AA$20</definedName>
    <definedName name="label2S" localSheetId="19">[1]INICIO!$AA$23</definedName>
    <definedName name="label2S" localSheetId="18">[3]INICIO!$AA$23</definedName>
    <definedName name="label2S" localSheetId="26">[1]INICIO!$AA$23</definedName>
    <definedName name="label2S">[2]INICIO!$AA$23</definedName>
    <definedName name="Líneadeacción" localSheetId="19">[5]INICIO!#REF!</definedName>
    <definedName name="Líneadeacción" localSheetId="5">[7]INICIO!#REF!</definedName>
    <definedName name="Líneadeacción" localSheetId="6">[7]INICIO!#REF!</definedName>
    <definedName name="Líneadeacción" localSheetId="7">[7]INICIO!#REF!</definedName>
    <definedName name="Líneadeacción" localSheetId="8">[7]INICIO!#REF!</definedName>
    <definedName name="Líneadeacción" localSheetId="9">[7]INICIO!#REF!</definedName>
    <definedName name="Líneadeacción" localSheetId="10">[7]INICIO!#REF!</definedName>
    <definedName name="Líneadeacción" localSheetId="11">[7]INICIO!#REF!</definedName>
    <definedName name="Líneadeacción" localSheetId="12">[7]INICIO!#REF!</definedName>
    <definedName name="Líneadeacción" localSheetId="13">[7]INICIO!#REF!</definedName>
    <definedName name="Líneadeacción" localSheetId="14">[7]INICIO!#REF!</definedName>
    <definedName name="Líneadeacción" localSheetId="15">[7]INICIO!#REF!</definedName>
    <definedName name="Líneadeacción" localSheetId="16">[7]INICIO!#REF!</definedName>
    <definedName name="Líneadeacción" localSheetId="17">[7]INICIO!#REF!</definedName>
    <definedName name="Líneadeacción" localSheetId="24">[7]INICIO!#REF!</definedName>
    <definedName name="Líneadeacción" localSheetId="23">[7]INICIO!#REF!</definedName>
    <definedName name="Líneadeacción" localSheetId="27">[7]INICIO!#REF!</definedName>
    <definedName name="Líneadeacción" localSheetId="1">[7]INICIO!#REF!</definedName>
    <definedName name="Líneadeacción" localSheetId="25">[7]INICIO!#REF!</definedName>
    <definedName name="Líneadeacción" localSheetId="18">[6]INICIO!#REF!</definedName>
    <definedName name="Líneadeacción" localSheetId="2">[7]INICIO!#REF!</definedName>
    <definedName name="Líneadeacción" localSheetId="26">[5]INICIO!#REF!</definedName>
    <definedName name="Líneadeacción">[7]INICIO!#REF!</definedName>
    <definedName name="LISTA_2016" localSheetId="19">#REF!</definedName>
    <definedName name="LISTA_2016" localSheetId="5">#REF!</definedName>
    <definedName name="LISTA_2016" localSheetId="6">#REF!</definedName>
    <definedName name="LISTA_2016" localSheetId="7">#REF!</definedName>
    <definedName name="LISTA_2016" localSheetId="8">#REF!</definedName>
    <definedName name="LISTA_2016" localSheetId="9">#REF!</definedName>
    <definedName name="LISTA_2016" localSheetId="10">#REF!</definedName>
    <definedName name="LISTA_2016" localSheetId="11">#REF!</definedName>
    <definedName name="LISTA_2016" localSheetId="12">#REF!</definedName>
    <definedName name="LISTA_2016" localSheetId="13">#REF!</definedName>
    <definedName name="LISTA_2016" localSheetId="14">#REF!</definedName>
    <definedName name="LISTA_2016" localSheetId="15">#REF!</definedName>
    <definedName name="LISTA_2016" localSheetId="16">#REF!</definedName>
    <definedName name="LISTA_2016" localSheetId="17">#REF!</definedName>
    <definedName name="LISTA_2016" localSheetId="24">#REF!</definedName>
    <definedName name="LISTA_2016" localSheetId="4">#REF!</definedName>
    <definedName name="LISTA_2016" localSheetId="27">#REF!</definedName>
    <definedName name="LISTA_2016" localSheetId="1">#REF!</definedName>
    <definedName name="LISTA_2016" localSheetId="25">#REF!</definedName>
    <definedName name="LISTA_2016" localSheetId="2">#REF!</definedName>
    <definedName name="LISTA_2016" localSheetId="26">#REF!</definedName>
    <definedName name="LISTA_2016">#REF!</definedName>
    <definedName name="lista_ai" localSheetId="19">[1]INICIO!$AO$55:$AO$96</definedName>
    <definedName name="lista_ai" localSheetId="18">[3]INICIO!$AO$55:$AO$96</definedName>
    <definedName name="lista_ai" localSheetId="26">[1]INICIO!$AO$55:$AO$96</definedName>
    <definedName name="lista_ai">[2]INICIO!$AO$55:$AO$96</definedName>
    <definedName name="lista_deleg" localSheetId="19">[1]INICIO!$AR$34:$AR$49</definedName>
    <definedName name="lista_deleg" localSheetId="18">[3]INICIO!$AR$34:$AR$49</definedName>
    <definedName name="lista_deleg" localSheetId="26">[1]INICIO!$AR$34:$AR$49</definedName>
    <definedName name="lista_deleg">[2]INICIO!$AR$34:$AR$49</definedName>
    <definedName name="lista_eppa" localSheetId="19">[1]INICIO!$AR$55:$AS$149</definedName>
    <definedName name="lista_eppa" localSheetId="18">[3]INICIO!$AR$55:$AS$149</definedName>
    <definedName name="lista_eppa" localSheetId="26">[1]INICIO!$AR$55:$AS$149</definedName>
    <definedName name="lista_eppa">[2]INICIO!$AR$55:$AS$149</definedName>
    <definedName name="LISTA_UR" localSheetId="19">[1]INICIO!$Y$4:$Z$93</definedName>
    <definedName name="LISTA_UR" localSheetId="18">[3]INICIO!$Y$4:$Z$93</definedName>
    <definedName name="LISTA_UR" localSheetId="26">[1]INICIO!$Y$4:$Z$93</definedName>
    <definedName name="LISTA_UR">[2]INICIO!$Y$4:$Z$93</definedName>
    <definedName name="MAPPEGS" localSheetId="19">[5]INICIO!#REF!</definedName>
    <definedName name="MAPPEGS" localSheetId="6">[7]INICIO!#REF!</definedName>
    <definedName name="MAPPEGS" localSheetId="7">[7]INICIO!#REF!</definedName>
    <definedName name="MAPPEGS" localSheetId="8">[7]INICIO!#REF!</definedName>
    <definedName name="MAPPEGS" localSheetId="9">[7]INICIO!#REF!</definedName>
    <definedName name="MAPPEGS" localSheetId="10">[7]INICIO!#REF!</definedName>
    <definedName name="MAPPEGS" localSheetId="11">[7]INICIO!#REF!</definedName>
    <definedName name="MAPPEGS" localSheetId="12">[7]INICIO!#REF!</definedName>
    <definedName name="MAPPEGS" localSheetId="13">[7]INICIO!#REF!</definedName>
    <definedName name="MAPPEGS" localSheetId="14">[7]INICIO!#REF!</definedName>
    <definedName name="MAPPEGS" localSheetId="15">[7]INICIO!#REF!</definedName>
    <definedName name="MAPPEGS" localSheetId="16">[7]INICIO!#REF!</definedName>
    <definedName name="MAPPEGS" localSheetId="17">[7]INICIO!#REF!</definedName>
    <definedName name="MAPPEGS" localSheetId="24">[7]INICIO!#REF!</definedName>
    <definedName name="MAPPEGS" localSheetId="23">[7]INICIO!#REF!</definedName>
    <definedName name="MAPPEGS" localSheetId="27">[7]INICIO!#REF!</definedName>
    <definedName name="MAPPEGS" localSheetId="1">[7]INICIO!#REF!</definedName>
    <definedName name="MAPPEGS" localSheetId="25">[7]INICIO!#REF!</definedName>
    <definedName name="MAPPEGS" localSheetId="18">[6]INICIO!#REF!</definedName>
    <definedName name="MAPPEGS" localSheetId="2">[7]INICIO!#REF!</definedName>
    <definedName name="MAPPEGS" localSheetId="26">[5]INICIO!#REF!</definedName>
    <definedName name="MAPPEGS">[7]INICIO!#REF!</definedName>
    <definedName name="MODIF" localSheetId="19">[1]datos!$U$2:$U$31674</definedName>
    <definedName name="MODIF" localSheetId="18">[3]datos!$U$2:$U$31674</definedName>
    <definedName name="MODIF" localSheetId="26">[1]datos!$U$2:$U$31674</definedName>
    <definedName name="MODIF">[2]datos!$U$2:$U$31674</definedName>
    <definedName name="MSG_ERROR1" localSheetId="19">[5]INICIO!$AA$11</definedName>
    <definedName name="MSG_ERROR1" localSheetId="18">[6]INICIO!$AA$11</definedName>
    <definedName name="MSG_ERROR1" localSheetId="26">[5]INICIO!$AA$11</definedName>
    <definedName name="MSG_ERROR1">[7]INICIO!$AA$11</definedName>
    <definedName name="MSG_ERROR2" localSheetId="19">[1]INICIO!$AA$12</definedName>
    <definedName name="MSG_ERROR2" localSheetId="18">[3]INICIO!$AA$12</definedName>
    <definedName name="MSG_ERROR2" localSheetId="26">[1]INICIO!$AA$12</definedName>
    <definedName name="MSG_ERROR2">[2]INICIO!$AA$12</definedName>
    <definedName name="OPCION2" localSheetId="21">[7]INICIO!#REF!</definedName>
    <definedName name="OPCION2" localSheetId="19">[5]INICIO!#REF!</definedName>
    <definedName name="OPCION2" localSheetId="5">[7]INICIO!#REF!</definedName>
    <definedName name="OPCION2" localSheetId="6">[7]INICIO!#REF!</definedName>
    <definedName name="OPCION2" localSheetId="7">[7]INICIO!#REF!</definedName>
    <definedName name="OPCION2" localSheetId="8">[7]INICIO!#REF!</definedName>
    <definedName name="OPCION2" localSheetId="9">[7]INICIO!#REF!</definedName>
    <definedName name="OPCION2" localSheetId="10">[7]INICIO!#REF!</definedName>
    <definedName name="OPCION2" localSheetId="11">[7]INICIO!#REF!</definedName>
    <definedName name="OPCION2" localSheetId="12">[7]INICIO!#REF!</definedName>
    <definedName name="OPCION2" localSheetId="13">[7]INICIO!#REF!</definedName>
    <definedName name="OPCION2" localSheetId="14">[7]INICIO!#REF!</definedName>
    <definedName name="OPCION2" localSheetId="15">[7]INICIO!#REF!</definedName>
    <definedName name="OPCION2" localSheetId="16">[7]INICIO!#REF!</definedName>
    <definedName name="OPCION2" localSheetId="17">[7]INICIO!#REF!</definedName>
    <definedName name="OPCION2" localSheetId="24">[7]INICIO!#REF!</definedName>
    <definedName name="OPCION2" localSheetId="4">[7]INICIO!#REF!</definedName>
    <definedName name="OPCION2" localSheetId="23">[7]INICIO!#REF!</definedName>
    <definedName name="OPCION2" localSheetId="27">[7]INICIO!#REF!</definedName>
    <definedName name="OPCION2" localSheetId="1">[7]INICIO!#REF!</definedName>
    <definedName name="OPCION2" localSheetId="25">[7]INICIO!#REF!</definedName>
    <definedName name="OPCION2" localSheetId="18">[6]INICIO!#REF!</definedName>
    <definedName name="OPCION2" localSheetId="2">[7]INICIO!#REF!</definedName>
    <definedName name="OPCION2" localSheetId="26">[5]INICIO!#REF!</definedName>
    <definedName name="OPCION2">[7]INICIO!#REF!</definedName>
    <definedName name="ORIG" localSheetId="19">[1]datos!$T$2:$T$31674</definedName>
    <definedName name="ORIG" localSheetId="18">[3]datos!$T$2:$T$31674</definedName>
    <definedName name="ORIG" localSheetId="26">[1]datos!$T$2:$T$31674</definedName>
    <definedName name="ORIG">[2]datos!$T$2:$T$31674</definedName>
    <definedName name="P" localSheetId="19">[1]INICIO!$AO$5:$AP$32</definedName>
    <definedName name="P" localSheetId="18">[3]INICIO!$AO$5:$AP$32</definedName>
    <definedName name="P" localSheetId="26">[1]INICIO!$AO$5:$AP$32</definedName>
    <definedName name="P">[2]INICIO!$AO$5:$AP$32</definedName>
    <definedName name="P_K" localSheetId="19">[1]INICIO!$AO$5:$AO$32</definedName>
    <definedName name="P_K" localSheetId="18">[3]INICIO!$AO$5:$AO$32</definedName>
    <definedName name="P_K" localSheetId="26">[1]INICIO!$AO$5:$AO$32</definedName>
    <definedName name="P_K">[2]INICIO!$AO$5:$AO$32</definedName>
    <definedName name="PE" localSheetId="19">[1]INICIO!$AR$5:$AS$16</definedName>
    <definedName name="PE" localSheetId="18">[3]INICIO!$AR$5:$AS$16</definedName>
    <definedName name="PE" localSheetId="26">[1]INICIO!$AR$5:$AS$16</definedName>
    <definedName name="PE">[2]INICIO!$AR$5:$AS$16</definedName>
    <definedName name="PE_K" localSheetId="19">[1]INICIO!$AR$5:$AR$16</definedName>
    <definedName name="PE_K" localSheetId="18">[3]INICIO!$AR$5:$AR$16</definedName>
    <definedName name="PE_K" localSheetId="26">[1]INICIO!$AR$5:$AR$16</definedName>
    <definedName name="PE_K">[2]INICIO!$AR$5:$AR$16</definedName>
    <definedName name="PEDO" localSheetId="19">[11]INICIO!#REF!</definedName>
    <definedName name="PEDO" localSheetId="6">[11]INICIO!#REF!</definedName>
    <definedName name="PEDO" localSheetId="7">[11]INICIO!#REF!</definedName>
    <definedName name="PEDO" localSheetId="8">[11]INICIO!#REF!</definedName>
    <definedName name="PEDO" localSheetId="9">[11]INICIO!#REF!</definedName>
    <definedName name="PEDO" localSheetId="10">[11]INICIO!#REF!</definedName>
    <definedName name="PEDO" localSheetId="11">[11]INICIO!#REF!</definedName>
    <definedName name="PEDO" localSheetId="12">[11]INICIO!#REF!</definedName>
    <definedName name="PEDO" localSheetId="13">[11]INICIO!#REF!</definedName>
    <definedName name="PEDO" localSheetId="14">[11]INICIO!#REF!</definedName>
    <definedName name="PEDO" localSheetId="15">[11]INICIO!#REF!</definedName>
    <definedName name="PEDO" localSheetId="16">[11]INICIO!#REF!</definedName>
    <definedName name="PEDO" localSheetId="17">[11]INICIO!#REF!</definedName>
    <definedName name="PEDO" localSheetId="24">[11]INICIO!#REF!</definedName>
    <definedName name="PEDO" localSheetId="27">[11]INICIO!#REF!</definedName>
    <definedName name="PEDO" localSheetId="1">[11]INICIO!#REF!</definedName>
    <definedName name="PEDO" localSheetId="25">[11]INICIO!#REF!</definedName>
    <definedName name="PEDO" localSheetId="18">[6]INICIO!#REF!</definedName>
    <definedName name="PEDO" localSheetId="2">[11]INICIO!#REF!</definedName>
    <definedName name="PEDO" localSheetId="26">[11]INICIO!#REF!</definedName>
    <definedName name="PEDO">[11]INICIO!#REF!</definedName>
    <definedName name="PERIODO" localSheetId="19">#REF!</definedName>
    <definedName name="PERIODO" localSheetId="5">#REF!</definedName>
    <definedName name="PERIODO" localSheetId="6">#REF!</definedName>
    <definedName name="PERIODO" localSheetId="7">#REF!</definedName>
    <definedName name="PERIODO" localSheetId="8">#REF!</definedName>
    <definedName name="PERIODO" localSheetId="9">#REF!</definedName>
    <definedName name="PERIODO" localSheetId="10">#REF!</definedName>
    <definedName name="PERIODO" localSheetId="11">#REF!</definedName>
    <definedName name="PERIODO" localSheetId="12">#REF!</definedName>
    <definedName name="PERIODO" localSheetId="13">#REF!</definedName>
    <definedName name="PERIODO" localSheetId="14">#REF!</definedName>
    <definedName name="PERIODO" localSheetId="15">#REF!</definedName>
    <definedName name="PERIODO" localSheetId="16">#REF!</definedName>
    <definedName name="PERIODO" localSheetId="17">#REF!</definedName>
    <definedName name="PERIODO" localSheetId="24">#REF!</definedName>
    <definedName name="PERIODO" localSheetId="4">#REF!</definedName>
    <definedName name="PERIODO" localSheetId="27">#REF!</definedName>
    <definedName name="PERIODO" localSheetId="1">#REF!</definedName>
    <definedName name="PERIODO" localSheetId="25">#REF!</definedName>
    <definedName name="PERIODO" localSheetId="18">#REF!</definedName>
    <definedName name="PERIODO" localSheetId="2">#REF!</definedName>
    <definedName name="PERIODO" localSheetId="26">#REF!</definedName>
    <definedName name="PERIODO">#REF!</definedName>
    <definedName name="PRC" localSheetId="19">#REF!</definedName>
    <definedName name="PRC" localSheetId="5">#REF!</definedName>
    <definedName name="PRC" localSheetId="6">#REF!</definedName>
    <definedName name="PRC" localSheetId="7">#REF!</definedName>
    <definedName name="PRC" localSheetId="8">#REF!</definedName>
    <definedName name="PRC" localSheetId="9">#REF!</definedName>
    <definedName name="PRC" localSheetId="10">#REF!</definedName>
    <definedName name="PRC" localSheetId="11">#REF!</definedName>
    <definedName name="PRC" localSheetId="12">#REF!</definedName>
    <definedName name="PRC" localSheetId="13">#REF!</definedName>
    <definedName name="PRC" localSheetId="14">#REF!</definedName>
    <definedName name="PRC" localSheetId="15">#REF!</definedName>
    <definedName name="PRC" localSheetId="16">#REF!</definedName>
    <definedName name="PRC" localSheetId="17">#REF!</definedName>
    <definedName name="PRC" localSheetId="24">#REF!</definedName>
    <definedName name="PRC" localSheetId="4">#REF!</definedName>
    <definedName name="PRC" localSheetId="1">#REF!</definedName>
    <definedName name="PRC" localSheetId="25">#REF!</definedName>
    <definedName name="PRC" localSheetId="2">#REF!</definedName>
    <definedName name="PRC" localSheetId="26">#REF!</definedName>
    <definedName name="PRC">#REF!</definedName>
    <definedName name="PROG" localSheetId="19">#REF!</definedName>
    <definedName name="PROG" localSheetId="5">#REF!</definedName>
    <definedName name="PROG" localSheetId="6">#REF!</definedName>
    <definedName name="PROG" localSheetId="7">#REF!</definedName>
    <definedName name="PROG" localSheetId="8">#REF!</definedName>
    <definedName name="PROG" localSheetId="9">#REF!</definedName>
    <definedName name="PROG" localSheetId="10">#REF!</definedName>
    <definedName name="PROG" localSheetId="11">#REF!</definedName>
    <definedName name="PROG" localSheetId="12">#REF!</definedName>
    <definedName name="PROG" localSheetId="13">#REF!</definedName>
    <definedName name="PROG" localSheetId="14">#REF!</definedName>
    <definedName name="PROG" localSheetId="15">#REF!</definedName>
    <definedName name="PROG" localSheetId="16">#REF!</definedName>
    <definedName name="PROG" localSheetId="17">#REF!</definedName>
    <definedName name="PROG" localSheetId="24">#REF!</definedName>
    <definedName name="PROG" localSheetId="4">#REF!</definedName>
    <definedName name="PROG" localSheetId="27">#REF!</definedName>
    <definedName name="PROG" localSheetId="1">#REF!</definedName>
    <definedName name="PROG" localSheetId="25">#REF!</definedName>
    <definedName name="PROG" localSheetId="18">#REF!</definedName>
    <definedName name="PROG" localSheetId="2">#REF!</definedName>
    <definedName name="PROG" localSheetId="26">#REF!</definedName>
    <definedName name="PROG">#REF!</definedName>
    <definedName name="ptda" localSheetId="19">#REF!</definedName>
    <definedName name="ptda" localSheetId="5">#REF!</definedName>
    <definedName name="ptda" localSheetId="6">#REF!</definedName>
    <definedName name="ptda" localSheetId="7">#REF!</definedName>
    <definedName name="ptda" localSheetId="8">#REF!</definedName>
    <definedName name="ptda" localSheetId="9">#REF!</definedName>
    <definedName name="ptda" localSheetId="10">#REF!</definedName>
    <definedName name="ptda" localSheetId="11">#REF!</definedName>
    <definedName name="ptda" localSheetId="12">#REF!</definedName>
    <definedName name="ptda" localSheetId="13">#REF!</definedName>
    <definedName name="ptda" localSheetId="14">#REF!</definedName>
    <definedName name="ptda" localSheetId="15">#REF!</definedName>
    <definedName name="ptda" localSheetId="16">#REF!</definedName>
    <definedName name="ptda" localSheetId="17">#REF!</definedName>
    <definedName name="ptda" localSheetId="24">#REF!</definedName>
    <definedName name="ptda" localSheetId="4">#REF!</definedName>
    <definedName name="ptda" localSheetId="27">#REF!</definedName>
    <definedName name="ptda" localSheetId="1">#REF!</definedName>
    <definedName name="ptda" localSheetId="25">#REF!</definedName>
    <definedName name="ptda" localSheetId="18">#REF!</definedName>
    <definedName name="ptda" localSheetId="2">#REF!</definedName>
    <definedName name="ptda" localSheetId="26">#REF!</definedName>
    <definedName name="ptda">#REF!</definedName>
    <definedName name="RE" localSheetId="19">[5]INICIO!$AA$11</definedName>
    <definedName name="RE" localSheetId="26">[5]INICIO!$AA$11</definedName>
    <definedName name="RE">[7]INICIO!$AA$11</definedName>
    <definedName name="rubros_fpc" localSheetId="19">[1]INICIO!$AO$39:$AO$42</definedName>
    <definedName name="rubros_fpc" localSheetId="18">[3]INICIO!$AO$39:$AO$42</definedName>
    <definedName name="rubros_fpc" localSheetId="26">[1]INICIO!$AO$39:$AO$42</definedName>
    <definedName name="rubros_fpc">[2]INICIO!$AO$39:$AO$42</definedName>
    <definedName name="SSSS" localSheetId="19">#REF!</definedName>
    <definedName name="SSSS" localSheetId="5">#REF!</definedName>
    <definedName name="SSSS" localSheetId="6">#REF!</definedName>
    <definedName name="SSSS" localSheetId="7">#REF!</definedName>
    <definedName name="SSSS" localSheetId="8">#REF!</definedName>
    <definedName name="SSSS" localSheetId="9">#REF!</definedName>
    <definedName name="SSSS" localSheetId="10">#REF!</definedName>
    <definedName name="SSSS" localSheetId="11">#REF!</definedName>
    <definedName name="SSSS" localSheetId="12">#REF!</definedName>
    <definedName name="SSSS" localSheetId="13">#REF!</definedName>
    <definedName name="SSSS" localSheetId="14">#REF!</definedName>
    <definedName name="SSSS" localSheetId="15">#REF!</definedName>
    <definedName name="SSSS" localSheetId="16">#REF!</definedName>
    <definedName name="SSSS" localSheetId="17">#REF!</definedName>
    <definedName name="SSSS" localSheetId="24">#REF!</definedName>
    <definedName name="SSSS" localSheetId="4">#REF!</definedName>
    <definedName name="SSSS" localSheetId="25">#REF!</definedName>
    <definedName name="SSSS" localSheetId="26">#REF!</definedName>
    <definedName name="SSSS">#REF!</definedName>
    <definedName name="_xlnm.Print_Titles" localSheetId="20">'ADS-1'!$2:$8</definedName>
    <definedName name="_xlnm.Print_Titles" localSheetId="21">'ADS-2'!$2:$8</definedName>
    <definedName name="_xlnm.Print_Titles" localSheetId="19">AP!$2:$13</definedName>
    <definedName name="_xlnm.Print_Titles" localSheetId="5">'AP_RF 15O240'!$2:$12</definedName>
    <definedName name="_xlnm.Print_Titles" localSheetId="6">'AP_RF 15O340'!$2:$12</definedName>
    <definedName name="_xlnm.Print_Titles" localSheetId="7">'AP_RF 15O440'!$2:$12</definedName>
    <definedName name="_xlnm.Print_Titles" localSheetId="8">'AP_RF 15O540'!$2:$12</definedName>
    <definedName name="_xlnm.Print_Titles" localSheetId="9">'AP_RF 15O640'!$2:$12</definedName>
    <definedName name="_xlnm.Print_Titles" localSheetId="10">'AP_RF 15OB40'!$2:$12</definedName>
    <definedName name="_xlnm.Print_Titles" localSheetId="11">'AP_RF 15OC40'!$2:$12</definedName>
    <definedName name="_xlnm.Print_Titles" localSheetId="12">'AP_RF 15OG40'!$2:$12</definedName>
    <definedName name="_xlnm.Print_Titles" localSheetId="13">'AP_RF 15OZ34'!$2:$12</definedName>
    <definedName name="_xlnm.Print_Titles" localSheetId="14">'AP_RF 25P140'!$2:$12</definedName>
    <definedName name="_xlnm.Print_Titles" localSheetId="15">'AP_RF 25P144'!$2:$12</definedName>
    <definedName name="_xlnm.Print_Titles" localSheetId="16">'AP_RF 25P640'!$2:$12</definedName>
    <definedName name="_xlnm.Print_Titles" localSheetId="17">'AP_RF 25P644'!$2:$12</definedName>
    <definedName name="_xlnm.Print_Titles" localSheetId="24">'AP-FAFA'!$2:$8</definedName>
    <definedName name="_xlnm.Print_Titles" localSheetId="3">ECG!$2:$8</definedName>
    <definedName name="_xlnm.Print_Titles" localSheetId="4">EPC!$2:$8</definedName>
    <definedName name="_xlnm.Print_Titles" localSheetId="23">FIC!$2:$9</definedName>
    <definedName name="_xlnm.Print_Titles" localSheetId="1">Matriz!$2:$9</definedName>
    <definedName name="_xlnm.Print_Titles" localSheetId="25">PPA!$2:$10</definedName>
    <definedName name="_xlnm.Print_Titles" localSheetId="2">Resumen_Ejecutivo!$9:$14</definedName>
    <definedName name="_xlnm.Print_Titles" localSheetId="26">'R-RAMA'!$6:$10</definedName>
    <definedName name="_xlnm.Print_Titles" localSheetId="22">SAP!$2:$8</definedName>
    <definedName name="TYA" localSheetId="19">#REF!</definedName>
    <definedName name="TYA" localSheetId="5">#REF!</definedName>
    <definedName name="TYA" localSheetId="6">#REF!</definedName>
    <definedName name="TYA" localSheetId="7">#REF!</definedName>
    <definedName name="TYA" localSheetId="8">#REF!</definedName>
    <definedName name="TYA" localSheetId="9">#REF!</definedName>
    <definedName name="TYA" localSheetId="10">#REF!</definedName>
    <definedName name="TYA" localSheetId="11">#REF!</definedName>
    <definedName name="TYA" localSheetId="12">#REF!</definedName>
    <definedName name="TYA" localSheetId="13">#REF!</definedName>
    <definedName name="TYA" localSheetId="14">#REF!</definedName>
    <definedName name="TYA" localSheetId="15">#REF!</definedName>
    <definedName name="TYA" localSheetId="16">#REF!</definedName>
    <definedName name="TYA" localSheetId="17">#REF!</definedName>
    <definedName name="TYA" localSheetId="24">#REF!</definedName>
    <definedName name="TYA" localSheetId="4">#REF!</definedName>
    <definedName name="TYA" localSheetId="27">#REF!</definedName>
    <definedName name="TYA" localSheetId="1">#REF!</definedName>
    <definedName name="TYA" localSheetId="25">#REF!</definedName>
    <definedName name="TYA" localSheetId="18">#REF!</definedName>
    <definedName name="TYA" localSheetId="2">#REF!</definedName>
    <definedName name="TYA" localSheetId="26">#REF!</definedName>
    <definedName name="TYA">#REF!</definedName>
    <definedName name="U" localSheetId="19">[1]INICIO!$Y$4:$Z$93</definedName>
    <definedName name="U" localSheetId="18">[3]INICIO!$Y$4:$Z$93</definedName>
    <definedName name="U" localSheetId="26">[1]INICIO!$Y$4:$Z$93</definedName>
    <definedName name="U">[2]INICIO!$Y$4:$Z$93</definedName>
    <definedName name="ue" localSheetId="19">[1]datos!$R$2:$R$31674</definedName>
    <definedName name="ue" localSheetId="26">[1]datos!$R$2:$R$31674</definedName>
    <definedName name="ue">[2]datos!$R$2:$R$31674</definedName>
    <definedName name="UEG_DENOM" localSheetId="19">[1]datos!$R$2:$R$31674</definedName>
    <definedName name="UEG_DENOM" localSheetId="18">[3]datos!$R$2:$R$31674</definedName>
    <definedName name="UEG_DENOM" localSheetId="26">[1]datos!$R$2:$R$31674</definedName>
    <definedName name="UEG_DENOM">[2]datos!$R$2:$R$31674</definedName>
    <definedName name="UR" localSheetId="19">[1]INICIO!$AJ$5:$AM$99</definedName>
    <definedName name="UR" localSheetId="18">[3]INICIO!$AJ$5:$AM$99</definedName>
    <definedName name="UR" localSheetId="26">[1]INICIO!$AJ$5:$AM$99</definedName>
    <definedName name="UR">[2]INICIO!$AJ$5:$AM$99</definedName>
    <definedName name="VERSIÓN" localSheetId="19">[1]INICIO!$Y$249:$Y$272</definedName>
    <definedName name="VERSIÓN" localSheetId="26">[1]INICIO!$Y$249:$Y$272</definedName>
    <definedName name="VERSIÓN">[2]INICIO!$Y$249:$Y$272</definedName>
    <definedName name="y" localSheetId="19">[1]INICIO!$AO$5:$AO$32</definedName>
    <definedName name="y" localSheetId="26">[1]INICIO!$AO$5:$AO$32</definedName>
    <definedName name="y">[2]INICIO!$AO$5:$AO$32</definedName>
    <definedName name="yttr" localSheetId="19">[1]INICIO!$Y$166:$Y$186</definedName>
    <definedName name="yttr" localSheetId="26">[1]INICIO!$Y$166:$Y$186</definedName>
    <definedName name="yttr">[2]INICIO!$Y$166:$Y$186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R12" i="143" l="1"/>
  <c r="R13" i="143"/>
  <c r="R14" i="143"/>
  <c r="R15" i="143"/>
  <c r="R16" i="143"/>
  <c r="R17" i="143"/>
  <c r="R18" i="143"/>
  <c r="R19" i="143"/>
  <c r="R20" i="143"/>
  <c r="R21" i="143"/>
  <c r="R22" i="143"/>
  <c r="R23" i="143"/>
  <c r="R24" i="143"/>
  <c r="R25" i="143"/>
  <c r="R26" i="143"/>
  <c r="R27" i="143"/>
  <c r="R28" i="143"/>
  <c r="R29" i="143"/>
  <c r="R30" i="143"/>
  <c r="R31" i="143"/>
  <c r="R32" i="143"/>
  <c r="R33" i="143"/>
  <c r="R34" i="143"/>
  <c r="R35" i="143"/>
  <c r="R36" i="143"/>
  <c r="R37" i="143"/>
  <c r="R38" i="143"/>
  <c r="R39" i="143"/>
  <c r="R40" i="143"/>
  <c r="R41" i="143"/>
  <c r="R42" i="143"/>
  <c r="R43" i="143"/>
  <c r="R44" i="143"/>
  <c r="R45" i="143"/>
  <c r="R46" i="143"/>
  <c r="R47" i="143"/>
  <c r="R48" i="143"/>
  <c r="R49" i="143"/>
  <c r="R50" i="143"/>
  <c r="R51" i="143"/>
  <c r="R52" i="143"/>
  <c r="R53" i="143"/>
  <c r="R54" i="143"/>
  <c r="R55" i="143"/>
  <c r="R56" i="143"/>
  <c r="R57" i="143"/>
  <c r="R58" i="143"/>
  <c r="R59" i="143"/>
  <c r="R60" i="143"/>
  <c r="R61" i="143"/>
  <c r="R62" i="143"/>
  <c r="R63" i="143"/>
  <c r="R64" i="143"/>
  <c r="R65" i="143"/>
  <c r="R66" i="143"/>
  <c r="R67" i="143"/>
  <c r="R68" i="143"/>
  <c r="R69" i="143"/>
  <c r="R70" i="143"/>
  <c r="R71" i="143"/>
  <c r="R72" i="143"/>
  <c r="R73" i="143"/>
  <c r="R74" i="143"/>
  <c r="R75" i="143"/>
  <c r="R76" i="143"/>
  <c r="R77" i="143"/>
  <c r="R78" i="143"/>
  <c r="R79" i="143"/>
  <c r="R80" i="143"/>
  <c r="R81" i="143"/>
  <c r="R82" i="143"/>
  <c r="R83" i="143"/>
  <c r="R84" i="143"/>
  <c r="R85" i="143"/>
  <c r="R86" i="143"/>
  <c r="R87" i="143"/>
  <c r="R88" i="143"/>
  <c r="R89" i="143"/>
  <c r="R90" i="143"/>
  <c r="R91" i="143"/>
  <c r="R92" i="143"/>
  <c r="R93" i="143"/>
  <c r="R94" i="143"/>
  <c r="R95" i="143"/>
  <c r="R96" i="143"/>
  <c r="R97" i="143"/>
  <c r="R98" i="143"/>
  <c r="R99" i="143"/>
  <c r="R100" i="143"/>
  <c r="R101" i="143"/>
  <c r="R102" i="143"/>
  <c r="R103" i="143"/>
  <c r="R104" i="143"/>
  <c r="R105" i="143"/>
  <c r="R106" i="143"/>
  <c r="R107" i="143"/>
  <c r="R108" i="143"/>
  <c r="R109" i="143"/>
  <c r="R110" i="143"/>
  <c r="R111" i="143"/>
  <c r="R112" i="143"/>
  <c r="R113" i="143"/>
  <c r="R114" i="143"/>
  <c r="R115" i="143"/>
  <c r="R116" i="143"/>
  <c r="R117" i="143"/>
  <c r="R118" i="143"/>
  <c r="R119" i="143"/>
  <c r="R120" i="143"/>
  <c r="R121" i="143"/>
  <c r="R122" i="143"/>
  <c r="R123" i="143"/>
  <c r="R124" i="143"/>
  <c r="R125" i="143"/>
  <c r="R126" i="143"/>
  <c r="R127" i="143"/>
  <c r="R128" i="143"/>
  <c r="R129" i="143"/>
  <c r="R130" i="143"/>
  <c r="R131" i="143"/>
  <c r="R132" i="143"/>
  <c r="R133" i="143"/>
  <c r="R134" i="143"/>
  <c r="R135" i="143"/>
  <c r="R136" i="143"/>
  <c r="R137" i="143"/>
  <c r="R138" i="143"/>
  <c r="R139" i="143"/>
  <c r="R140" i="143"/>
  <c r="R141" i="143"/>
  <c r="R142" i="143"/>
  <c r="R143" i="143"/>
  <c r="R144" i="143"/>
  <c r="R145" i="143"/>
  <c r="R146" i="143"/>
  <c r="R147" i="143"/>
  <c r="R148" i="143"/>
  <c r="R149" i="143"/>
  <c r="R150" i="143"/>
  <c r="R151" i="143"/>
  <c r="R152" i="143"/>
  <c r="R153" i="143"/>
  <c r="R154" i="143"/>
  <c r="R155" i="143"/>
  <c r="R156" i="143"/>
  <c r="R157" i="143"/>
  <c r="R158" i="143"/>
  <c r="R159" i="143"/>
  <c r="R160" i="143"/>
  <c r="R161" i="143"/>
  <c r="R162" i="143"/>
  <c r="R163" i="143"/>
  <c r="R164" i="143"/>
  <c r="R165" i="143"/>
  <c r="R166" i="143"/>
  <c r="R167" i="143"/>
  <c r="R168" i="143"/>
  <c r="R169" i="143"/>
  <c r="R170" i="143"/>
  <c r="R171" i="143"/>
  <c r="R172" i="143"/>
  <c r="R173" i="143"/>
  <c r="R174" i="143"/>
  <c r="R175" i="143"/>
  <c r="R176" i="143"/>
  <c r="R177" i="143"/>
  <c r="R178" i="143"/>
  <c r="R179" i="143"/>
  <c r="R180" i="143"/>
  <c r="R181" i="143"/>
  <c r="R182" i="143"/>
  <c r="R183" i="143"/>
  <c r="R184" i="143"/>
  <c r="R185" i="143"/>
  <c r="R186" i="143"/>
  <c r="R187" i="143"/>
  <c r="R188" i="143"/>
  <c r="R189" i="143"/>
  <c r="R190" i="143"/>
  <c r="R191" i="143"/>
  <c r="R192" i="143"/>
  <c r="R11" i="143"/>
  <c r="Q12" i="143"/>
  <c r="Q13" i="143"/>
  <c r="Q14" i="143"/>
  <c r="Q15" i="143"/>
  <c r="Q16" i="143"/>
  <c r="Q17" i="143"/>
  <c r="Q18" i="143"/>
  <c r="Q19" i="143"/>
  <c r="Q20" i="143"/>
  <c r="Q21" i="143"/>
  <c r="Q22" i="143"/>
  <c r="Q23" i="143"/>
  <c r="Q24" i="143"/>
  <c r="Q25" i="143"/>
  <c r="Q26" i="143"/>
  <c r="Q27" i="143"/>
  <c r="Q28" i="143"/>
  <c r="Q29" i="143"/>
  <c r="Q30" i="143"/>
  <c r="Q31" i="143"/>
  <c r="Q32" i="143"/>
  <c r="Q33" i="143"/>
  <c r="Q34" i="143"/>
  <c r="Q35" i="143"/>
  <c r="Q36" i="143"/>
  <c r="Q37" i="143"/>
  <c r="Q38" i="143"/>
  <c r="Q39" i="143"/>
  <c r="Q40" i="143"/>
  <c r="Q41" i="143"/>
  <c r="Q42" i="143"/>
  <c r="Q43" i="143"/>
  <c r="Q44" i="143"/>
  <c r="Q45" i="143"/>
  <c r="Q46" i="143"/>
  <c r="Q47" i="143"/>
  <c r="Q48" i="143"/>
  <c r="Q49" i="143"/>
  <c r="Q50" i="143"/>
  <c r="Q51" i="143"/>
  <c r="Q52" i="143"/>
  <c r="Q53" i="143"/>
  <c r="Q54" i="143"/>
  <c r="Q55" i="143"/>
  <c r="Q56" i="143"/>
  <c r="Q57" i="143"/>
  <c r="Q58" i="143"/>
  <c r="Q59" i="143"/>
  <c r="Q60" i="143"/>
  <c r="Q61" i="143"/>
  <c r="Q62" i="143"/>
  <c r="Q63" i="143"/>
  <c r="Q64" i="143"/>
  <c r="Q65" i="143"/>
  <c r="Q66" i="143"/>
  <c r="Q67" i="143"/>
  <c r="Q68" i="143"/>
  <c r="Q69" i="143"/>
  <c r="Q70" i="143"/>
  <c r="Q71" i="143"/>
  <c r="Q72" i="143"/>
  <c r="Q73" i="143"/>
  <c r="Q74" i="143"/>
  <c r="Q75" i="143"/>
  <c r="Q76" i="143"/>
  <c r="Q77" i="143"/>
  <c r="Q78" i="143"/>
  <c r="Q79" i="143"/>
  <c r="Q80" i="143"/>
  <c r="Q81" i="143"/>
  <c r="Q82" i="143"/>
  <c r="Q83" i="143"/>
  <c r="Q84" i="143"/>
  <c r="Q85" i="143"/>
  <c r="Q86" i="143"/>
  <c r="Q87" i="143"/>
  <c r="Q88" i="143"/>
  <c r="Q89" i="143"/>
  <c r="Q90" i="143"/>
  <c r="Q91" i="143"/>
  <c r="Q92" i="143"/>
  <c r="Q93" i="143"/>
  <c r="Q94" i="143"/>
  <c r="Q95" i="143"/>
  <c r="Q96" i="143"/>
  <c r="Q97" i="143"/>
  <c r="Q98" i="143"/>
  <c r="Q99" i="143"/>
  <c r="Q100" i="143"/>
  <c r="Q101" i="143"/>
  <c r="Q102" i="143"/>
  <c r="Q103" i="143"/>
  <c r="Q104" i="143"/>
  <c r="Q105" i="143"/>
  <c r="Q106" i="143"/>
  <c r="Q107" i="143"/>
  <c r="Q108" i="143"/>
  <c r="Q109" i="143"/>
  <c r="Q110" i="143"/>
  <c r="Q111" i="143"/>
  <c r="Q112" i="143"/>
  <c r="Q113" i="143"/>
  <c r="Q114" i="143"/>
  <c r="Q115" i="143"/>
  <c r="Q116" i="143"/>
  <c r="Q117" i="143"/>
  <c r="Q118" i="143"/>
  <c r="Q119" i="143"/>
  <c r="Q120" i="143"/>
  <c r="Q121" i="143"/>
  <c r="Q122" i="143"/>
  <c r="Q123" i="143"/>
  <c r="Q124" i="143"/>
  <c r="Q125" i="143"/>
  <c r="Q126" i="143"/>
  <c r="Q127" i="143"/>
  <c r="Q128" i="143"/>
  <c r="Q129" i="143"/>
  <c r="Q130" i="143"/>
  <c r="Q131" i="143"/>
  <c r="Q132" i="143"/>
  <c r="Q133" i="143"/>
  <c r="Q134" i="143"/>
  <c r="Q135" i="143"/>
  <c r="Q136" i="143"/>
  <c r="Q137" i="143"/>
  <c r="Q138" i="143"/>
  <c r="Q139" i="143"/>
  <c r="Q140" i="143"/>
  <c r="Q141" i="143"/>
  <c r="Q142" i="143"/>
  <c r="Q143" i="143"/>
  <c r="Q144" i="143"/>
  <c r="Q145" i="143"/>
  <c r="Q146" i="143"/>
  <c r="Q147" i="143"/>
  <c r="Q148" i="143"/>
  <c r="Q149" i="143"/>
  <c r="Q150" i="143"/>
  <c r="Q151" i="143"/>
  <c r="Q152" i="143"/>
  <c r="Q153" i="143"/>
  <c r="Q154" i="143"/>
  <c r="Q155" i="143"/>
  <c r="Q156" i="143"/>
  <c r="Q157" i="143"/>
  <c r="Q158" i="143"/>
  <c r="Q159" i="143"/>
  <c r="Q160" i="143"/>
  <c r="Q161" i="143"/>
  <c r="Q162" i="143"/>
  <c r="Q163" i="143"/>
  <c r="Q164" i="143"/>
  <c r="Q165" i="143"/>
  <c r="Q166" i="143"/>
  <c r="Q167" i="143"/>
  <c r="Q168" i="143"/>
  <c r="Q169" i="143"/>
  <c r="Q170" i="143"/>
  <c r="Q171" i="143"/>
  <c r="Q172" i="143"/>
  <c r="Q173" i="143"/>
  <c r="Q174" i="143"/>
  <c r="Q175" i="143"/>
  <c r="Q176" i="143"/>
  <c r="Q177" i="143"/>
  <c r="Q178" i="143"/>
  <c r="Q179" i="143"/>
  <c r="Q180" i="143"/>
  <c r="Q181" i="143"/>
  <c r="Q182" i="143"/>
  <c r="Q183" i="143"/>
  <c r="Q184" i="143"/>
  <c r="Q185" i="143"/>
  <c r="Q186" i="143"/>
  <c r="Q187" i="143"/>
  <c r="Q188" i="143"/>
  <c r="Q189" i="143"/>
  <c r="Q190" i="143"/>
  <c r="Q191" i="143"/>
  <c r="Q192" i="143"/>
  <c r="Q11" i="143"/>
  <c r="K192" i="143"/>
  <c r="L192" i="143"/>
  <c r="J192" i="143"/>
  <c r="V90" i="143"/>
  <c r="K195" i="143" l="1"/>
  <c r="L195" i="143"/>
  <c r="M195" i="143"/>
  <c r="N195" i="143"/>
  <c r="O195" i="143"/>
  <c r="P195" i="143"/>
  <c r="Q195" i="143"/>
  <c r="J195" i="143"/>
  <c r="I36" i="26" l="1"/>
  <c r="F9" i="145" l="1"/>
  <c r="H11" i="145"/>
  <c r="H9" i="145"/>
  <c r="F59" i="98"/>
  <c r="G59" i="98"/>
  <c r="H59" i="98"/>
  <c r="I59" i="98"/>
  <c r="J59" i="98"/>
  <c r="K59" i="98"/>
  <c r="L59" i="98"/>
  <c r="E59" i="98"/>
  <c r="L13" i="159" l="1"/>
  <c r="K13" i="159"/>
  <c r="J13" i="159"/>
  <c r="I13" i="159"/>
  <c r="L13" i="158"/>
  <c r="K13" i="158"/>
  <c r="J13" i="158"/>
  <c r="I13" i="158"/>
  <c r="L13" i="157"/>
  <c r="K13" i="157"/>
  <c r="J13" i="157"/>
  <c r="I13" i="157"/>
  <c r="L13" i="156"/>
  <c r="K13" i="156"/>
  <c r="J13" i="156"/>
  <c r="I13" i="156"/>
  <c r="L13" i="155"/>
  <c r="K13" i="155"/>
  <c r="J13" i="155"/>
  <c r="I13" i="155"/>
  <c r="L13" i="154"/>
  <c r="K13" i="154"/>
  <c r="J13" i="154"/>
  <c r="I13" i="154"/>
  <c r="L13" i="153"/>
  <c r="K13" i="153"/>
  <c r="J13" i="153"/>
  <c r="I13" i="153"/>
  <c r="L13" i="152"/>
  <c r="K13" i="152"/>
  <c r="J13" i="152"/>
  <c r="I13" i="152"/>
  <c r="L13" i="151"/>
  <c r="K13" i="151"/>
  <c r="J13" i="151"/>
  <c r="I13" i="151"/>
  <c r="L13" i="150"/>
  <c r="K13" i="150"/>
  <c r="J13" i="150"/>
  <c r="I13" i="150"/>
  <c r="L13" i="149"/>
  <c r="K13" i="149"/>
  <c r="J13" i="149"/>
  <c r="I13" i="149"/>
  <c r="L13" i="148"/>
  <c r="K13" i="148"/>
  <c r="J13" i="148"/>
  <c r="I13" i="148"/>
  <c r="K13" i="144"/>
  <c r="L13" i="144"/>
  <c r="J13" i="144"/>
  <c r="I13" i="144"/>
  <c r="D50" i="5" l="1"/>
  <c r="E50" i="5"/>
  <c r="F50" i="5"/>
  <c r="G50" i="5"/>
  <c r="H50" i="5"/>
  <c r="I50" i="5"/>
  <c r="D53" i="5"/>
  <c r="E53" i="5"/>
  <c r="F53" i="5"/>
  <c r="J53" i="5" s="1"/>
  <c r="K53" i="5" s="1"/>
  <c r="G53" i="5"/>
  <c r="H53" i="5"/>
  <c r="I53" i="5"/>
  <c r="C53" i="5"/>
  <c r="C50" i="5"/>
  <c r="D44" i="5"/>
  <c r="K44" i="5" s="1"/>
  <c r="E44" i="5"/>
  <c r="F44" i="5"/>
  <c r="G44" i="5"/>
  <c r="H44" i="5"/>
  <c r="I44" i="5"/>
  <c r="C44" i="5"/>
  <c r="D41" i="5"/>
  <c r="E41" i="5"/>
  <c r="F41" i="5"/>
  <c r="G41" i="5"/>
  <c r="H41" i="5"/>
  <c r="I41" i="5"/>
  <c r="C41" i="5"/>
  <c r="D38" i="5"/>
  <c r="E38" i="5"/>
  <c r="F38" i="5"/>
  <c r="G38" i="5"/>
  <c r="H38" i="5"/>
  <c r="I38" i="5"/>
  <c r="C38" i="5"/>
  <c r="D28" i="5"/>
  <c r="E28" i="5"/>
  <c r="F28" i="5"/>
  <c r="G28" i="5"/>
  <c r="H28" i="5"/>
  <c r="I28" i="5"/>
  <c r="C28" i="5"/>
  <c r="D19" i="5"/>
  <c r="E19" i="5"/>
  <c r="F19" i="5"/>
  <c r="G19" i="5"/>
  <c r="H19" i="5"/>
  <c r="C19" i="5"/>
  <c r="D16" i="5"/>
  <c r="E16" i="5"/>
  <c r="F16" i="5"/>
  <c r="G16" i="5"/>
  <c r="H16" i="5"/>
  <c r="I16" i="5"/>
  <c r="C16" i="5"/>
  <c r="D13" i="5"/>
  <c r="E13" i="5"/>
  <c r="F13" i="5"/>
  <c r="G13" i="5"/>
  <c r="H13" i="5"/>
  <c r="I13" i="5"/>
  <c r="C13" i="5"/>
  <c r="D10" i="5"/>
  <c r="E10" i="5"/>
  <c r="F10" i="5"/>
  <c r="G10" i="5"/>
  <c r="H10" i="5"/>
  <c r="I10" i="5"/>
  <c r="C10" i="5"/>
  <c r="K41" i="5"/>
  <c r="K13" i="5"/>
  <c r="K10" i="5"/>
  <c r="J62" i="5"/>
  <c r="K62" i="5" s="1"/>
  <c r="J59" i="5"/>
  <c r="K59" i="5" s="1"/>
  <c r="J56" i="5"/>
  <c r="K56" i="5" s="1"/>
  <c r="J50" i="5"/>
  <c r="K50" i="5" s="1"/>
  <c r="J47" i="5"/>
  <c r="K47" i="5" s="1"/>
  <c r="J44" i="5"/>
  <c r="J41" i="5"/>
  <c r="J38" i="5"/>
  <c r="K38" i="5" s="1"/>
  <c r="J13" i="5"/>
  <c r="J16" i="5"/>
  <c r="K16" i="5" s="1"/>
  <c r="J19" i="5"/>
  <c r="K19" i="5" s="1"/>
  <c r="J22" i="5"/>
  <c r="K22" i="5" s="1"/>
  <c r="J25" i="5"/>
  <c r="K25" i="5" s="1"/>
  <c r="J28" i="5"/>
  <c r="K28" i="5" s="1"/>
  <c r="J31" i="5"/>
  <c r="K31" i="5" s="1"/>
  <c r="J34" i="5"/>
  <c r="K34" i="5" s="1"/>
  <c r="J10" i="5"/>
  <c r="C9" i="5" l="1"/>
  <c r="H35" i="97"/>
  <c r="D35" i="97"/>
  <c r="H34" i="97"/>
  <c r="D34" i="97"/>
  <c r="H33" i="97"/>
  <c r="D33" i="97"/>
  <c r="H32" i="97"/>
  <c r="G32" i="97"/>
  <c r="F32" i="97"/>
  <c r="E32" i="97"/>
  <c r="D32" i="97"/>
  <c r="C32" i="97"/>
  <c r="H31" i="97"/>
  <c r="D31" i="97"/>
  <c r="H30" i="97"/>
  <c r="D30" i="97"/>
  <c r="H29" i="97"/>
  <c r="D29" i="97"/>
  <c r="H28" i="97"/>
  <c r="G28" i="97"/>
  <c r="F28" i="97"/>
  <c r="E28" i="97"/>
  <c r="D28" i="97"/>
  <c r="C28" i="97"/>
  <c r="H27" i="97"/>
  <c r="D27" i="97"/>
  <c r="H26" i="97"/>
  <c r="D26" i="97"/>
  <c r="H25" i="97"/>
  <c r="G25" i="97"/>
  <c r="F25" i="97"/>
  <c r="E25" i="97"/>
  <c r="D25" i="97"/>
  <c r="C25" i="97"/>
  <c r="H23" i="97"/>
  <c r="D23" i="97"/>
  <c r="H22" i="97"/>
  <c r="D22" i="97"/>
  <c r="H21" i="97"/>
  <c r="D21" i="97"/>
  <c r="H20" i="97"/>
  <c r="G20" i="97"/>
  <c r="F20" i="97"/>
  <c r="E20" i="97"/>
  <c r="D20" i="97"/>
  <c r="C20" i="97"/>
  <c r="H19" i="97"/>
  <c r="D19" i="97"/>
  <c r="H18" i="97"/>
  <c r="D18" i="97"/>
  <c r="H17" i="97"/>
  <c r="D17" i="97"/>
  <c r="H16" i="97"/>
  <c r="G16" i="97"/>
  <c r="F16" i="97"/>
  <c r="E16" i="97"/>
  <c r="D16" i="97"/>
  <c r="C16" i="97"/>
  <c r="H15" i="97"/>
  <c r="D15" i="97"/>
  <c r="H14" i="97"/>
  <c r="D14" i="97"/>
  <c r="G13" i="97"/>
  <c r="G37" i="97" s="1"/>
  <c r="F13" i="97"/>
  <c r="F37" i="97" s="1"/>
  <c r="E13" i="97"/>
  <c r="C13" i="97"/>
  <c r="L47" i="159"/>
  <c r="K47" i="159"/>
  <c r="J47" i="159"/>
  <c r="I47" i="159"/>
  <c r="L46" i="159"/>
  <c r="K46" i="159"/>
  <c r="J46" i="159"/>
  <c r="I46" i="159"/>
  <c r="L45" i="159"/>
  <c r="K45" i="159"/>
  <c r="J45" i="159"/>
  <c r="I45" i="159"/>
  <c r="L44" i="159"/>
  <c r="K44" i="159"/>
  <c r="J44" i="159"/>
  <c r="I44" i="159"/>
  <c r="L43" i="159"/>
  <c r="K43" i="159"/>
  <c r="J43" i="159"/>
  <c r="I43" i="159"/>
  <c r="L42" i="159"/>
  <c r="K42" i="159"/>
  <c r="J42" i="159"/>
  <c r="I42" i="159"/>
  <c r="L41" i="159"/>
  <c r="K41" i="159"/>
  <c r="J41" i="159"/>
  <c r="I41" i="159"/>
  <c r="L40" i="159"/>
  <c r="K40" i="159"/>
  <c r="J40" i="159"/>
  <c r="I40" i="159"/>
  <c r="L39" i="159"/>
  <c r="K39" i="159"/>
  <c r="J39" i="159"/>
  <c r="I39" i="159"/>
  <c r="L38" i="159"/>
  <c r="K38" i="159"/>
  <c r="J38" i="159"/>
  <c r="I38" i="159"/>
  <c r="L37" i="159"/>
  <c r="K37" i="159"/>
  <c r="J37" i="159"/>
  <c r="I37" i="159"/>
  <c r="L36" i="159"/>
  <c r="K36" i="159"/>
  <c r="J36" i="159"/>
  <c r="I36" i="159"/>
  <c r="L35" i="159"/>
  <c r="K35" i="159"/>
  <c r="J35" i="159"/>
  <c r="I35" i="159"/>
  <c r="L34" i="159"/>
  <c r="K34" i="159"/>
  <c r="J34" i="159"/>
  <c r="I34" i="159"/>
  <c r="L33" i="159"/>
  <c r="K33" i="159"/>
  <c r="J33" i="159"/>
  <c r="I33" i="159"/>
  <c r="L32" i="159"/>
  <c r="K32" i="159"/>
  <c r="J32" i="159"/>
  <c r="I32" i="159"/>
  <c r="L31" i="159"/>
  <c r="K31" i="159"/>
  <c r="J31" i="159"/>
  <c r="I31" i="159"/>
  <c r="L30" i="159"/>
  <c r="K30" i="159"/>
  <c r="J30" i="159"/>
  <c r="I30" i="159"/>
  <c r="L29" i="159"/>
  <c r="K29" i="159"/>
  <c r="J29" i="159"/>
  <c r="I29" i="159"/>
  <c r="L28" i="159"/>
  <c r="K28" i="159"/>
  <c r="J28" i="159"/>
  <c r="I28" i="159"/>
  <c r="L27" i="159"/>
  <c r="K27" i="159"/>
  <c r="J27" i="159"/>
  <c r="I27" i="159"/>
  <c r="L26" i="159"/>
  <c r="K26" i="159"/>
  <c r="J26" i="159"/>
  <c r="I26" i="159"/>
  <c r="L25" i="159"/>
  <c r="K25" i="159"/>
  <c r="J25" i="159"/>
  <c r="I25" i="159"/>
  <c r="L24" i="159"/>
  <c r="K24" i="159"/>
  <c r="J24" i="159"/>
  <c r="I24" i="159"/>
  <c r="L23" i="159"/>
  <c r="K23" i="159"/>
  <c r="J23" i="159"/>
  <c r="I23" i="159"/>
  <c r="L22" i="159"/>
  <c r="K22" i="159"/>
  <c r="J22" i="159"/>
  <c r="I22" i="159"/>
  <c r="L21" i="159"/>
  <c r="K21" i="159"/>
  <c r="J21" i="159"/>
  <c r="I21" i="159"/>
  <c r="L20" i="159"/>
  <c r="K20" i="159"/>
  <c r="J20" i="159"/>
  <c r="I20" i="159"/>
  <c r="L19" i="159"/>
  <c r="K19" i="159"/>
  <c r="J19" i="159"/>
  <c r="I19" i="159"/>
  <c r="L18" i="159"/>
  <c r="K18" i="159"/>
  <c r="J18" i="159"/>
  <c r="I18" i="159"/>
  <c r="L17" i="159"/>
  <c r="K17" i="159"/>
  <c r="J17" i="159"/>
  <c r="I17" i="159"/>
  <c r="L16" i="159"/>
  <c r="K16" i="159"/>
  <c r="J16" i="159"/>
  <c r="I16" i="159"/>
  <c r="L15" i="159"/>
  <c r="K15" i="159"/>
  <c r="J15" i="159"/>
  <c r="I15" i="159"/>
  <c r="L47" i="158"/>
  <c r="K47" i="158"/>
  <c r="J47" i="158"/>
  <c r="I47" i="158"/>
  <c r="L46" i="158"/>
  <c r="K46" i="158"/>
  <c r="J46" i="158"/>
  <c r="I46" i="158"/>
  <c r="L45" i="158"/>
  <c r="K45" i="158"/>
  <c r="J45" i="158"/>
  <c r="I45" i="158"/>
  <c r="L44" i="158"/>
  <c r="K44" i="158"/>
  <c r="J44" i="158"/>
  <c r="I44" i="158"/>
  <c r="L43" i="158"/>
  <c r="K43" i="158"/>
  <c r="J43" i="158"/>
  <c r="I43" i="158"/>
  <c r="L42" i="158"/>
  <c r="K42" i="158"/>
  <c r="J42" i="158"/>
  <c r="I42" i="158"/>
  <c r="L41" i="158"/>
  <c r="K41" i="158"/>
  <c r="J41" i="158"/>
  <c r="I41" i="158"/>
  <c r="L40" i="158"/>
  <c r="K40" i="158"/>
  <c r="J40" i="158"/>
  <c r="I40" i="158"/>
  <c r="L39" i="158"/>
  <c r="K39" i="158"/>
  <c r="J39" i="158"/>
  <c r="I39" i="158"/>
  <c r="L38" i="158"/>
  <c r="K38" i="158"/>
  <c r="J38" i="158"/>
  <c r="I38" i="158"/>
  <c r="L37" i="158"/>
  <c r="K37" i="158"/>
  <c r="J37" i="158"/>
  <c r="I37" i="158"/>
  <c r="L36" i="158"/>
  <c r="K36" i="158"/>
  <c r="J36" i="158"/>
  <c r="I36" i="158"/>
  <c r="L35" i="158"/>
  <c r="K35" i="158"/>
  <c r="J35" i="158"/>
  <c r="I35" i="158"/>
  <c r="L34" i="158"/>
  <c r="K34" i="158"/>
  <c r="J34" i="158"/>
  <c r="I34" i="158"/>
  <c r="L33" i="158"/>
  <c r="K33" i="158"/>
  <c r="J33" i="158"/>
  <c r="I33" i="158"/>
  <c r="L32" i="158"/>
  <c r="K32" i="158"/>
  <c r="J32" i="158"/>
  <c r="I32" i="158"/>
  <c r="L31" i="158"/>
  <c r="K31" i="158"/>
  <c r="J31" i="158"/>
  <c r="I31" i="158"/>
  <c r="L30" i="158"/>
  <c r="K30" i="158"/>
  <c r="J30" i="158"/>
  <c r="I30" i="158"/>
  <c r="L29" i="158"/>
  <c r="K29" i="158"/>
  <c r="J29" i="158"/>
  <c r="I29" i="158"/>
  <c r="L28" i="158"/>
  <c r="K28" i="158"/>
  <c r="J28" i="158"/>
  <c r="I28" i="158"/>
  <c r="L27" i="158"/>
  <c r="K27" i="158"/>
  <c r="J27" i="158"/>
  <c r="I27" i="158"/>
  <c r="L26" i="158"/>
  <c r="K26" i="158"/>
  <c r="J26" i="158"/>
  <c r="I26" i="158"/>
  <c r="L25" i="158"/>
  <c r="K25" i="158"/>
  <c r="J25" i="158"/>
  <c r="I25" i="158"/>
  <c r="L24" i="158"/>
  <c r="K24" i="158"/>
  <c r="J24" i="158"/>
  <c r="I24" i="158"/>
  <c r="L23" i="158"/>
  <c r="K23" i="158"/>
  <c r="J23" i="158"/>
  <c r="I23" i="158"/>
  <c r="L22" i="158"/>
  <c r="K22" i="158"/>
  <c r="J22" i="158"/>
  <c r="I22" i="158"/>
  <c r="L21" i="158"/>
  <c r="K21" i="158"/>
  <c r="J21" i="158"/>
  <c r="I21" i="158"/>
  <c r="L20" i="158"/>
  <c r="K20" i="158"/>
  <c r="J20" i="158"/>
  <c r="I20" i="158"/>
  <c r="L19" i="158"/>
  <c r="K19" i="158"/>
  <c r="J19" i="158"/>
  <c r="I19" i="158"/>
  <c r="L18" i="158"/>
  <c r="K18" i="158"/>
  <c r="J18" i="158"/>
  <c r="I18" i="158"/>
  <c r="L17" i="158"/>
  <c r="K17" i="158"/>
  <c r="J17" i="158"/>
  <c r="I17" i="158"/>
  <c r="L16" i="158"/>
  <c r="K16" i="158"/>
  <c r="J16" i="158"/>
  <c r="I16" i="158"/>
  <c r="L15" i="158"/>
  <c r="K15" i="158"/>
  <c r="J15" i="158"/>
  <c r="I15" i="158"/>
  <c r="L47" i="157"/>
  <c r="K47" i="157"/>
  <c r="J47" i="157"/>
  <c r="I47" i="157"/>
  <c r="L46" i="157"/>
  <c r="K46" i="157"/>
  <c r="J46" i="157"/>
  <c r="I46" i="157"/>
  <c r="L45" i="157"/>
  <c r="K45" i="157"/>
  <c r="J45" i="157"/>
  <c r="I45" i="157"/>
  <c r="L44" i="157"/>
  <c r="K44" i="157"/>
  <c r="J44" i="157"/>
  <c r="I44" i="157"/>
  <c r="L43" i="157"/>
  <c r="K43" i="157"/>
  <c r="J43" i="157"/>
  <c r="I43" i="157"/>
  <c r="L42" i="157"/>
  <c r="K42" i="157"/>
  <c r="J42" i="157"/>
  <c r="I42" i="157"/>
  <c r="L41" i="157"/>
  <c r="K41" i="157"/>
  <c r="J41" i="157"/>
  <c r="I41" i="157"/>
  <c r="L40" i="157"/>
  <c r="K40" i="157"/>
  <c r="J40" i="157"/>
  <c r="I40" i="157"/>
  <c r="L39" i="157"/>
  <c r="K39" i="157"/>
  <c r="J39" i="157"/>
  <c r="I39" i="157"/>
  <c r="L38" i="157"/>
  <c r="K38" i="157"/>
  <c r="J38" i="157"/>
  <c r="I38" i="157"/>
  <c r="L37" i="157"/>
  <c r="K37" i="157"/>
  <c r="J37" i="157"/>
  <c r="I37" i="157"/>
  <c r="L36" i="157"/>
  <c r="K36" i="157"/>
  <c r="J36" i="157"/>
  <c r="I36" i="157"/>
  <c r="L35" i="157"/>
  <c r="K35" i="157"/>
  <c r="J35" i="157"/>
  <c r="I35" i="157"/>
  <c r="L34" i="157"/>
  <c r="K34" i="157"/>
  <c r="J34" i="157"/>
  <c r="I34" i="157"/>
  <c r="L33" i="157"/>
  <c r="K33" i="157"/>
  <c r="J33" i="157"/>
  <c r="I33" i="157"/>
  <c r="L32" i="157"/>
  <c r="K32" i="157"/>
  <c r="J32" i="157"/>
  <c r="I32" i="157"/>
  <c r="L31" i="157"/>
  <c r="K31" i="157"/>
  <c r="J31" i="157"/>
  <c r="I31" i="157"/>
  <c r="L30" i="157"/>
  <c r="K30" i="157"/>
  <c r="J30" i="157"/>
  <c r="I30" i="157"/>
  <c r="L29" i="157"/>
  <c r="K29" i="157"/>
  <c r="J29" i="157"/>
  <c r="I29" i="157"/>
  <c r="L28" i="157"/>
  <c r="K28" i="157"/>
  <c r="J28" i="157"/>
  <c r="I28" i="157"/>
  <c r="L27" i="157"/>
  <c r="K27" i="157"/>
  <c r="J27" i="157"/>
  <c r="I27" i="157"/>
  <c r="L26" i="157"/>
  <c r="K26" i="157"/>
  <c r="J26" i="157"/>
  <c r="I26" i="157"/>
  <c r="L25" i="157"/>
  <c r="K25" i="157"/>
  <c r="J25" i="157"/>
  <c r="I25" i="157"/>
  <c r="L24" i="157"/>
  <c r="K24" i="157"/>
  <c r="J24" i="157"/>
  <c r="I24" i="157"/>
  <c r="L23" i="157"/>
  <c r="K23" i="157"/>
  <c r="J23" i="157"/>
  <c r="I23" i="157"/>
  <c r="L22" i="157"/>
  <c r="K22" i="157"/>
  <c r="J22" i="157"/>
  <c r="I22" i="157"/>
  <c r="L21" i="157"/>
  <c r="K21" i="157"/>
  <c r="J21" i="157"/>
  <c r="I21" i="157"/>
  <c r="L20" i="157"/>
  <c r="K20" i="157"/>
  <c r="J20" i="157"/>
  <c r="I20" i="157"/>
  <c r="L19" i="157"/>
  <c r="K19" i="157"/>
  <c r="J19" i="157"/>
  <c r="I19" i="157"/>
  <c r="L18" i="157"/>
  <c r="K18" i="157"/>
  <c r="J18" i="157"/>
  <c r="I18" i="157"/>
  <c r="L17" i="157"/>
  <c r="K17" i="157"/>
  <c r="J17" i="157"/>
  <c r="I17" i="157"/>
  <c r="L16" i="157"/>
  <c r="K16" i="157"/>
  <c r="J16" i="157"/>
  <c r="I16" i="157"/>
  <c r="L15" i="157"/>
  <c r="K15" i="157"/>
  <c r="J15" i="157"/>
  <c r="I15" i="157"/>
  <c r="L47" i="156"/>
  <c r="K47" i="156"/>
  <c r="J47" i="156"/>
  <c r="I47" i="156"/>
  <c r="L46" i="156"/>
  <c r="K46" i="156"/>
  <c r="J46" i="156"/>
  <c r="I46" i="156"/>
  <c r="L45" i="156"/>
  <c r="K45" i="156"/>
  <c r="J45" i="156"/>
  <c r="I45" i="156"/>
  <c r="L44" i="156"/>
  <c r="K44" i="156"/>
  <c r="J44" i="156"/>
  <c r="I44" i="156"/>
  <c r="L43" i="156"/>
  <c r="K43" i="156"/>
  <c r="J43" i="156"/>
  <c r="I43" i="156"/>
  <c r="L42" i="156"/>
  <c r="K42" i="156"/>
  <c r="J42" i="156"/>
  <c r="I42" i="156"/>
  <c r="L41" i="156"/>
  <c r="K41" i="156"/>
  <c r="J41" i="156"/>
  <c r="I41" i="156"/>
  <c r="L40" i="156"/>
  <c r="K40" i="156"/>
  <c r="J40" i="156"/>
  <c r="I40" i="156"/>
  <c r="L39" i="156"/>
  <c r="K39" i="156"/>
  <c r="J39" i="156"/>
  <c r="I39" i="156"/>
  <c r="L38" i="156"/>
  <c r="K38" i="156"/>
  <c r="J38" i="156"/>
  <c r="I38" i="156"/>
  <c r="L37" i="156"/>
  <c r="K37" i="156"/>
  <c r="J37" i="156"/>
  <c r="I37" i="156"/>
  <c r="L36" i="156"/>
  <c r="K36" i="156"/>
  <c r="J36" i="156"/>
  <c r="I36" i="156"/>
  <c r="L35" i="156"/>
  <c r="K35" i="156"/>
  <c r="J35" i="156"/>
  <c r="I35" i="156"/>
  <c r="L34" i="156"/>
  <c r="K34" i="156"/>
  <c r="J34" i="156"/>
  <c r="I34" i="156"/>
  <c r="L33" i="156"/>
  <c r="K33" i="156"/>
  <c r="J33" i="156"/>
  <c r="I33" i="156"/>
  <c r="L32" i="156"/>
  <c r="K32" i="156"/>
  <c r="J32" i="156"/>
  <c r="I32" i="156"/>
  <c r="L31" i="156"/>
  <c r="K31" i="156"/>
  <c r="J31" i="156"/>
  <c r="I31" i="156"/>
  <c r="L30" i="156"/>
  <c r="K30" i="156"/>
  <c r="J30" i="156"/>
  <c r="I30" i="156"/>
  <c r="L29" i="156"/>
  <c r="K29" i="156"/>
  <c r="J29" i="156"/>
  <c r="I29" i="156"/>
  <c r="L28" i="156"/>
  <c r="K28" i="156"/>
  <c r="J28" i="156"/>
  <c r="I28" i="156"/>
  <c r="L27" i="156"/>
  <c r="K27" i="156"/>
  <c r="J27" i="156"/>
  <c r="I27" i="156"/>
  <c r="L26" i="156"/>
  <c r="K26" i="156"/>
  <c r="J26" i="156"/>
  <c r="I26" i="156"/>
  <c r="L25" i="156"/>
  <c r="K25" i="156"/>
  <c r="J25" i="156"/>
  <c r="I25" i="156"/>
  <c r="L24" i="156"/>
  <c r="K24" i="156"/>
  <c r="J24" i="156"/>
  <c r="I24" i="156"/>
  <c r="L23" i="156"/>
  <c r="K23" i="156"/>
  <c r="J23" i="156"/>
  <c r="I23" i="156"/>
  <c r="L22" i="156"/>
  <c r="K22" i="156"/>
  <c r="J22" i="156"/>
  <c r="I22" i="156"/>
  <c r="L21" i="156"/>
  <c r="K21" i="156"/>
  <c r="J21" i="156"/>
  <c r="I21" i="156"/>
  <c r="L20" i="156"/>
  <c r="K20" i="156"/>
  <c r="J20" i="156"/>
  <c r="I20" i="156"/>
  <c r="L19" i="156"/>
  <c r="K19" i="156"/>
  <c r="J19" i="156"/>
  <c r="I19" i="156"/>
  <c r="L18" i="156"/>
  <c r="K18" i="156"/>
  <c r="J18" i="156"/>
  <c r="I18" i="156"/>
  <c r="L17" i="156"/>
  <c r="K17" i="156"/>
  <c r="J17" i="156"/>
  <c r="I17" i="156"/>
  <c r="L16" i="156"/>
  <c r="K16" i="156"/>
  <c r="J16" i="156"/>
  <c r="I16" i="156"/>
  <c r="L15" i="156"/>
  <c r="K15" i="156"/>
  <c r="J15" i="156"/>
  <c r="I15" i="156"/>
  <c r="L47" i="155"/>
  <c r="K47" i="155"/>
  <c r="J47" i="155"/>
  <c r="I47" i="155"/>
  <c r="L46" i="155"/>
  <c r="K46" i="155"/>
  <c r="J46" i="155"/>
  <c r="I46" i="155"/>
  <c r="L45" i="155"/>
  <c r="K45" i="155"/>
  <c r="J45" i="155"/>
  <c r="I45" i="155"/>
  <c r="L44" i="155"/>
  <c r="K44" i="155"/>
  <c r="J44" i="155"/>
  <c r="I44" i="155"/>
  <c r="L43" i="155"/>
  <c r="K43" i="155"/>
  <c r="J43" i="155"/>
  <c r="I43" i="155"/>
  <c r="L42" i="155"/>
  <c r="K42" i="155"/>
  <c r="J42" i="155"/>
  <c r="I42" i="155"/>
  <c r="L41" i="155"/>
  <c r="K41" i="155"/>
  <c r="J41" i="155"/>
  <c r="I41" i="155"/>
  <c r="L40" i="155"/>
  <c r="K40" i="155"/>
  <c r="J40" i="155"/>
  <c r="I40" i="155"/>
  <c r="L39" i="155"/>
  <c r="K39" i="155"/>
  <c r="J39" i="155"/>
  <c r="I39" i="155"/>
  <c r="L38" i="155"/>
  <c r="K38" i="155"/>
  <c r="J38" i="155"/>
  <c r="I38" i="155"/>
  <c r="L37" i="155"/>
  <c r="K37" i="155"/>
  <c r="J37" i="155"/>
  <c r="I37" i="155"/>
  <c r="L36" i="155"/>
  <c r="K36" i="155"/>
  <c r="J36" i="155"/>
  <c r="I36" i="155"/>
  <c r="L35" i="155"/>
  <c r="K35" i="155"/>
  <c r="J35" i="155"/>
  <c r="I35" i="155"/>
  <c r="L34" i="155"/>
  <c r="K34" i="155"/>
  <c r="J34" i="155"/>
  <c r="I34" i="155"/>
  <c r="L33" i="155"/>
  <c r="K33" i="155"/>
  <c r="J33" i="155"/>
  <c r="I33" i="155"/>
  <c r="L32" i="155"/>
  <c r="K32" i="155"/>
  <c r="J32" i="155"/>
  <c r="I32" i="155"/>
  <c r="L31" i="155"/>
  <c r="K31" i="155"/>
  <c r="J31" i="155"/>
  <c r="I31" i="155"/>
  <c r="L30" i="155"/>
  <c r="K30" i="155"/>
  <c r="J30" i="155"/>
  <c r="I30" i="155"/>
  <c r="L29" i="155"/>
  <c r="K29" i="155"/>
  <c r="J29" i="155"/>
  <c r="I29" i="155"/>
  <c r="L28" i="155"/>
  <c r="K28" i="155"/>
  <c r="J28" i="155"/>
  <c r="I28" i="155"/>
  <c r="L27" i="155"/>
  <c r="K27" i="155"/>
  <c r="J27" i="155"/>
  <c r="I27" i="155"/>
  <c r="L26" i="155"/>
  <c r="K26" i="155"/>
  <c r="J26" i="155"/>
  <c r="I26" i="155"/>
  <c r="L25" i="155"/>
  <c r="K25" i="155"/>
  <c r="J25" i="155"/>
  <c r="I25" i="155"/>
  <c r="L24" i="155"/>
  <c r="K24" i="155"/>
  <c r="J24" i="155"/>
  <c r="I24" i="155"/>
  <c r="L23" i="155"/>
  <c r="K23" i="155"/>
  <c r="J23" i="155"/>
  <c r="I23" i="155"/>
  <c r="L22" i="155"/>
  <c r="K22" i="155"/>
  <c r="J22" i="155"/>
  <c r="I22" i="155"/>
  <c r="L21" i="155"/>
  <c r="K21" i="155"/>
  <c r="J21" i="155"/>
  <c r="I21" i="155"/>
  <c r="L20" i="155"/>
  <c r="K20" i="155"/>
  <c r="J20" i="155"/>
  <c r="I20" i="155"/>
  <c r="L19" i="155"/>
  <c r="K19" i="155"/>
  <c r="J19" i="155"/>
  <c r="I19" i="155"/>
  <c r="L18" i="155"/>
  <c r="K18" i="155"/>
  <c r="J18" i="155"/>
  <c r="I18" i="155"/>
  <c r="L17" i="155"/>
  <c r="K17" i="155"/>
  <c r="J17" i="155"/>
  <c r="I17" i="155"/>
  <c r="L16" i="155"/>
  <c r="K16" i="155"/>
  <c r="J16" i="155"/>
  <c r="I16" i="155"/>
  <c r="L15" i="155"/>
  <c r="K15" i="155"/>
  <c r="J15" i="155"/>
  <c r="I15" i="155"/>
  <c r="L47" i="154"/>
  <c r="K47" i="154"/>
  <c r="J47" i="154"/>
  <c r="I47" i="154"/>
  <c r="L46" i="154"/>
  <c r="K46" i="154"/>
  <c r="J46" i="154"/>
  <c r="I46" i="154"/>
  <c r="L45" i="154"/>
  <c r="K45" i="154"/>
  <c r="J45" i="154"/>
  <c r="I45" i="154"/>
  <c r="L44" i="154"/>
  <c r="K44" i="154"/>
  <c r="J44" i="154"/>
  <c r="I44" i="154"/>
  <c r="L43" i="154"/>
  <c r="K43" i="154"/>
  <c r="J43" i="154"/>
  <c r="I43" i="154"/>
  <c r="L42" i="154"/>
  <c r="K42" i="154"/>
  <c r="J42" i="154"/>
  <c r="I42" i="154"/>
  <c r="L41" i="154"/>
  <c r="K41" i="154"/>
  <c r="J41" i="154"/>
  <c r="I41" i="154"/>
  <c r="L40" i="154"/>
  <c r="K40" i="154"/>
  <c r="J40" i="154"/>
  <c r="I40" i="154"/>
  <c r="L39" i="154"/>
  <c r="K39" i="154"/>
  <c r="J39" i="154"/>
  <c r="I39" i="154"/>
  <c r="L38" i="154"/>
  <c r="K38" i="154"/>
  <c r="J38" i="154"/>
  <c r="I38" i="154"/>
  <c r="L37" i="154"/>
  <c r="K37" i="154"/>
  <c r="J37" i="154"/>
  <c r="I37" i="154"/>
  <c r="L36" i="154"/>
  <c r="K36" i="154"/>
  <c r="J36" i="154"/>
  <c r="I36" i="154"/>
  <c r="L35" i="154"/>
  <c r="K35" i="154"/>
  <c r="J35" i="154"/>
  <c r="I35" i="154"/>
  <c r="L34" i="154"/>
  <c r="K34" i="154"/>
  <c r="J34" i="154"/>
  <c r="I34" i="154"/>
  <c r="L33" i="154"/>
  <c r="K33" i="154"/>
  <c r="J33" i="154"/>
  <c r="I33" i="154"/>
  <c r="L32" i="154"/>
  <c r="K32" i="154"/>
  <c r="J32" i="154"/>
  <c r="I32" i="154"/>
  <c r="L31" i="154"/>
  <c r="K31" i="154"/>
  <c r="J31" i="154"/>
  <c r="I31" i="154"/>
  <c r="L30" i="154"/>
  <c r="K30" i="154"/>
  <c r="J30" i="154"/>
  <c r="I30" i="154"/>
  <c r="L29" i="154"/>
  <c r="K29" i="154"/>
  <c r="J29" i="154"/>
  <c r="I29" i="154"/>
  <c r="L28" i="154"/>
  <c r="K28" i="154"/>
  <c r="J28" i="154"/>
  <c r="I28" i="154"/>
  <c r="L27" i="154"/>
  <c r="K27" i="154"/>
  <c r="J27" i="154"/>
  <c r="I27" i="154"/>
  <c r="L26" i="154"/>
  <c r="K26" i="154"/>
  <c r="J26" i="154"/>
  <c r="I26" i="154"/>
  <c r="L25" i="154"/>
  <c r="K25" i="154"/>
  <c r="J25" i="154"/>
  <c r="I25" i="154"/>
  <c r="L24" i="154"/>
  <c r="K24" i="154"/>
  <c r="J24" i="154"/>
  <c r="I24" i="154"/>
  <c r="L23" i="154"/>
  <c r="K23" i="154"/>
  <c r="J23" i="154"/>
  <c r="I23" i="154"/>
  <c r="L22" i="154"/>
  <c r="K22" i="154"/>
  <c r="J22" i="154"/>
  <c r="I22" i="154"/>
  <c r="L21" i="154"/>
  <c r="K21" i="154"/>
  <c r="J21" i="154"/>
  <c r="I21" i="154"/>
  <c r="L20" i="154"/>
  <c r="K20" i="154"/>
  <c r="J20" i="154"/>
  <c r="I20" i="154"/>
  <c r="L19" i="154"/>
  <c r="K19" i="154"/>
  <c r="J19" i="154"/>
  <c r="I19" i="154"/>
  <c r="L18" i="154"/>
  <c r="K18" i="154"/>
  <c r="J18" i="154"/>
  <c r="I18" i="154"/>
  <c r="L17" i="154"/>
  <c r="K17" i="154"/>
  <c r="J17" i="154"/>
  <c r="I17" i="154"/>
  <c r="L16" i="154"/>
  <c r="K16" i="154"/>
  <c r="J16" i="154"/>
  <c r="I16" i="154"/>
  <c r="L15" i="154"/>
  <c r="K15" i="154"/>
  <c r="J15" i="154"/>
  <c r="I15" i="154"/>
  <c r="L47" i="153"/>
  <c r="K47" i="153"/>
  <c r="J47" i="153"/>
  <c r="I47" i="153"/>
  <c r="L46" i="153"/>
  <c r="K46" i="153"/>
  <c r="J46" i="153"/>
  <c r="I46" i="153"/>
  <c r="L45" i="153"/>
  <c r="K45" i="153"/>
  <c r="J45" i="153"/>
  <c r="I45" i="153"/>
  <c r="L44" i="153"/>
  <c r="K44" i="153"/>
  <c r="J44" i="153"/>
  <c r="I44" i="153"/>
  <c r="L43" i="153"/>
  <c r="K43" i="153"/>
  <c r="J43" i="153"/>
  <c r="I43" i="153"/>
  <c r="L42" i="153"/>
  <c r="K42" i="153"/>
  <c r="J42" i="153"/>
  <c r="I42" i="153"/>
  <c r="L41" i="153"/>
  <c r="K41" i="153"/>
  <c r="J41" i="153"/>
  <c r="I41" i="153"/>
  <c r="L40" i="153"/>
  <c r="K40" i="153"/>
  <c r="J40" i="153"/>
  <c r="I40" i="153"/>
  <c r="L39" i="153"/>
  <c r="K39" i="153"/>
  <c r="J39" i="153"/>
  <c r="I39" i="153"/>
  <c r="L38" i="153"/>
  <c r="K38" i="153"/>
  <c r="J38" i="153"/>
  <c r="I38" i="153"/>
  <c r="L37" i="153"/>
  <c r="K37" i="153"/>
  <c r="J37" i="153"/>
  <c r="I37" i="153"/>
  <c r="L36" i="153"/>
  <c r="K36" i="153"/>
  <c r="J36" i="153"/>
  <c r="I36" i="153"/>
  <c r="L35" i="153"/>
  <c r="K35" i="153"/>
  <c r="J35" i="153"/>
  <c r="I35" i="153"/>
  <c r="L34" i="153"/>
  <c r="K34" i="153"/>
  <c r="J34" i="153"/>
  <c r="I34" i="153"/>
  <c r="L33" i="153"/>
  <c r="K33" i="153"/>
  <c r="J33" i="153"/>
  <c r="I33" i="153"/>
  <c r="L32" i="153"/>
  <c r="K32" i="153"/>
  <c r="J32" i="153"/>
  <c r="I32" i="153"/>
  <c r="L31" i="153"/>
  <c r="K31" i="153"/>
  <c r="J31" i="153"/>
  <c r="I31" i="153"/>
  <c r="L30" i="153"/>
  <c r="K30" i="153"/>
  <c r="J30" i="153"/>
  <c r="I30" i="153"/>
  <c r="L29" i="153"/>
  <c r="K29" i="153"/>
  <c r="J29" i="153"/>
  <c r="I29" i="153"/>
  <c r="L28" i="153"/>
  <c r="K28" i="153"/>
  <c r="J28" i="153"/>
  <c r="I28" i="153"/>
  <c r="L27" i="153"/>
  <c r="K27" i="153"/>
  <c r="J27" i="153"/>
  <c r="I27" i="153"/>
  <c r="L26" i="153"/>
  <c r="K26" i="153"/>
  <c r="J26" i="153"/>
  <c r="I26" i="153"/>
  <c r="L25" i="153"/>
  <c r="K25" i="153"/>
  <c r="J25" i="153"/>
  <c r="I25" i="153"/>
  <c r="L24" i="153"/>
  <c r="K24" i="153"/>
  <c r="J24" i="153"/>
  <c r="I24" i="153"/>
  <c r="L23" i="153"/>
  <c r="K23" i="153"/>
  <c r="J23" i="153"/>
  <c r="I23" i="153"/>
  <c r="L22" i="153"/>
  <c r="K22" i="153"/>
  <c r="J22" i="153"/>
  <c r="I22" i="153"/>
  <c r="L21" i="153"/>
  <c r="K21" i="153"/>
  <c r="J21" i="153"/>
  <c r="I21" i="153"/>
  <c r="L20" i="153"/>
  <c r="K20" i="153"/>
  <c r="J20" i="153"/>
  <c r="I20" i="153"/>
  <c r="L19" i="153"/>
  <c r="K19" i="153"/>
  <c r="J19" i="153"/>
  <c r="I19" i="153"/>
  <c r="L18" i="153"/>
  <c r="K18" i="153"/>
  <c r="J18" i="153"/>
  <c r="I18" i="153"/>
  <c r="L17" i="153"/>
  <c r="K17" i="153"/>
  <c r="J17" i="153"/>
  <c r="I17" i="153"/>
  <c r="L16" i="153"/>
  <c r="K16" i="153"/>
  <c r="J16" i="153"/>
  <c r="I16" i="153"/>
  <c r="L15" i="153"/>
  <c r="K15" i="153"/>
  <c r="J15" i="153"/>
  <c r="I15" i="153"/>
  <c r="L47" i="152"/>
  <c r="K47" i="152"/>
  <c r="J47" i="152"/>
  <c r="I47" i="152"/>
  <c r="L46" i="152"/>
  <c r="K46" i="152"/>
  <c r="J46" i="152"/>
  <c r="I46" i="152"/>
  <c r="L45" i="152"/>
  <c r="K45" i="152"/>
  <c r="J45" i="152"/>
  <c r="I45" i="152"/>
  <c r="L44" i="152"/>
  <c r="K44" i="152"/>
  <c r="J44" i="152"/>
  <c r="I44" i="152"/>
  <c r="L43" i="152"/>
  <c r="K43" i="152"/>
  <c r="J43" i="152"/>
  <c r="I43" i="152"/>
  <c r="L42" i="152"/>
  <c r="K42" i="152"/>
  <c r="J42" i="152"/>
  <c r="I42" i="152"/>
  <c r="L41" i="152"/>
  <c r="K41" i="152"/>
  <c r="J41" i="152"/>
  <c r="I41" i="152"/>
  <c r="L40" i="152"/>
  <c r="K40" i="152"/>
  <c r="J40" i="152"/>
  <c r="I40" i="152"/>
  <c r="L39" i="152"/>
  <c r="K39" i="152"/>
  <c r="J39" i="152"/>
  <c r="I39" i="152"/>
  <c r="L38" i="152"/>
  <c r="K38" i="152"/>
  <c r="J38" i="152"/>
  <c r="I38" i="152"/>
  <c r="L37" i="152"/>
  <c r="K37" i="152"/>
  <c r="J37" i="152"/>
  <c r="I37" i="152"/>
  <c r="L36" i="152"/>
  <c r="K36" i="152"/>
  <c r="J36" i="152"/>
  <c r="I36" i="152"/>
  <c r="L35" i="152"/>
  <c r="K35" i="152"/>
  <c r="J35" i="152"/>
  <c r="I35" i="152"/>
  <c r="L34" i="152"/>
  <c r="K34" i="152"/>
  <c r="J34" i="152"/>
  <c r="I34" i="152"/>
  <c r="L33" i="152"/>
  <c r="K33" i="152"/>
  <c r="J33" i="152"/>
  <c r="I33" i="152"/>
  <c r="L32" i="152"/>
  <c r="K32" i="152"/>
  <c r="J32" i="152"/>
  <c r="I32" i="152"/>
  <c r="L31" i="152"/>
  <c r="K31" i="152"/>
  <c r="J31" i="152"/>
  <c r="I31" i="152"/>
  <c r="L30" i="152"/>
  <c r="K30" i="152"/>
  <c r="J30" i="152"/>
  <c r="I30" i="152"/>
  <c r="L29" i="152"/>
  <c r="K29" i="152"/>
  <c r="J29" i="152"/>
  <c r="I29" i="152"/>
  <c r="L28" i="152"/>
  <c r="K28" i="152"/>
  <c r="J28" i="152"/>
  <c r="I28" i="152"/>
  <c r="L27" i="152"/>
  <c r="K27" i="152"/>
  <c r="J27" i="152"/>
  <c r="I27" i="152"/>
  <c r="L26" i="152"/>
  <c r="K26" i="152"/>
  <c r="J26" i="152"/>
  <c r="I26" i="152"/>
  <c r="L25" i="152"/>
  <c r="K25" i="152"/>
  <c r="J25" i="152"/>
  <c r="I25" i="152"/>
  <c r="L24" i="152"/>
  <c r="K24" i="152"/>
  <c r="J24" i="152"/>
  <c r="I24" i="152"/>
  <c r="L23" i="152"/>
  <c r="K23" i="152"/>
  <c r="J23" i="152"/>
  <c r="I23" i="152"/>
  <c r="L22" i="152"/>
  <c r="K22" i="152"/>
  <c r="J22" i="152"/>
  <c r="I22" i="152"/>
  <c r="L21" i="152"/>
  <c r="K21" i="152"/>
  <c r="J21" i="152"/>
  <c r="I21" i="152"/>
  <c r="L20" i="152"/>
  <c r="K20" i="152"/>
  <c r="J20" i="152"/>
  <c r="I20" i="152"/>
  <c r="L19" i="152"/>
  <c r="K19" i="152"/>
  <c r="J19" i="152"/>
  <c r="I19" i="152"/>
  <c r="L18" i="152"/>
  <c r="K18" i="152"/>
  <c r="J18" i="152"/>
  <c r="I18" i="152"/>
  <c r="L17" i="152"/>
  <c r="K17" i="152"/>
  <c r="J17" i="152"/>
  <c r="I17" i="152"/>
  <c r="L16" i="152"/>
  <c r="K16" i="152"/>
  <c r="J16" i="152"/>
  <c r="I16" i="152"/>
  <c r="L15" i="152"/>
  <c r="K15" i="152"/>
  <c r="J15" i="152"/>
  <c r="I15" i="152"/>
  <c r="L47" i="151"/>
  <c r="K47" i="151"/>
  <c r="J47" i="151"/>
  <c r="I47" i="151"/>
  <c r="L46" i="151"/>
  <c r="K46" i="151"/>
  <c r="J46" i="151"/>
  <c r="I46" i="151"/>
  <c r="L45" i="151"/>
  <c r="K45" i="151"/>
  <c r="J45" i="151"/>
  <c r="I45" i="151"/>
  <c r="L44" i="151"/>
  <c r="K44" i="151"/>
  <c r="J44" i="151"/>
  <c r="I44" i="151"/>
  <c r="L43" i="151"/>
  <c r="K43" i="151"/>
  <c r="J43" i="151"/>
  <c r="I43" i="151"/>
  <c r="L42" i="151"/>
  <c r="K42" i="151"/>
  <c r="J42" i="151"/>
  <c r="I42" i="151"/>
  <c r="L41" i="151"/>
  <c r="K41" i="151"/>
  <c r="J41" i="151"/>
  <c r="I41" i="151"/>
  <c r="L40" i="151"/>
  <c r="K40" i="151"/>
  <c r="J40" i="151"/>
  <c r="I40" i="151"/>
  <c r="L39" i="151"/>
  <c r="K39" i="151"/>
  <c r="J39" i="151"/>
  <c r="I39" i="151"/>
  <c r="L38" i="151"/>
  <c r="K38" i="151"/>
  <c r="J38" i="151"/>
  <c r="I38" i="151"/>
  <c r="L37" i="151"/>
  <c r="K37" i="151"/>
  <c r="J37" i="151"/>
  <c r="I37" i="151"/>
  <c r="L36" i="151"/>
  <c r="K36" i="151"/>
  <c r="J36" i="151"/>
  <c r="I36" i="151"/>
  <c r="L35" i="151"/>
  <c r="K35" i="151"/>
  <c r="J35" i="151"/>
  <c r="I35" i="151"/>
  <c r="L34" i="151"/>
  <c r="K34" i="151"/>
  <c r="J34" i="151"/>
  <c r="I34" i="151"/>
  <c r="L33" i="151"/>
  <c r="K33" i="151"/>
  <c r="J33" i="151"/>
  <c r="I33" i="151"/>
  <c r="L32" i="151"/>
  <c r="K32" i="151"/>
  <c r="J32" i="151"/>
  <c r="I32" i="151"/>
  <c r="L31" i="151"/>
  <c r="K31" i="151"/>
  <c r="J31" i="151"/>
  <c r="I31" i="151"/>
  <c r="L30" i="151"/>
  <c r="K30" i="151"/>
  <c r="J30" i="151"/>
  <c r="I30" i="151"/>
  <c r="L29" i="151"/>
  <c r="K29" i="151"/>
  <c r="J29" i="151"/>
  <c r="I29" i="151"/>
  <c r="L28" i="151"/>
  <c r="K28" i="151"/>
  <c r="J28" i="151"/>
  <c r="I28" i="151"/>
  <c r="L27" i="151"/>
  <c r="K27" i="151"/>
  <c r="J27" i="151"/>
  <c r="I27" i="151"/>
  <c r="L26" i="151"/>
  <c r="K26" i="151"/>
  <c r="J26" i="151"/>
  <c r="I26" i="151"/>
  <c r="L25" i="151"/>
  <c r="K25" i="151"/>
  <c r="J25" i="151"/>
  <c r="I25" i="151"/>
  <c r="L24" i="151"/>
  <c r="K24" i="151"/>
  <c r="J24" i="151"/>
  <c r="I24" i="151"/>
  <c r="L23" i="151"/>
  <c r="K23" i="151"/>
  <c r="J23" i="151"/>
  <c r="I23" i="151"/>
  <c r="L22" i="151"/>
  <c r="K22" i="151"/>
  <c r="J22" i="151"/>
  <c r="I22" i="151"/>
  <c r="L21" i="151"/>
  <c r="K21" i="151"/>
  <c r="J21" i="151"/>
  <c r="I21" i="151"/>
  <c r="L20" i="151"/>
  <c r="K20" i="151"/>
  <c r="J20" i="151"/>
  <c r="I20" i="151"/>
  <c r="L19" i="151"/>
  <c r="K19" i="151"/>
  <c r="J19" i="151"/>
  <c r="I19" i="151"/>
  <c r="L18" i="151"/>
  <c r="K18" i="151"/>
  <c r="J18" i="151"/>
  <c r="I18" i="151"/>
  <c r="L17" i="151"/>
  <c r="K17" i="151"/>
  <c r="J17" i="151"/>
  <c r="I17" i="151"/>
  <c r="L16" i="151"/>
  <c r="K16" i="151"/>
  <c r="J16" i="151"/>
  <c r="I16" i="151"/>
  <c r="L15" i="151"/>
  <c r="K15" i="151"/>
  <c r="J15" i="151"/>
  <c r="I15" i="151"/>
  <c r="L47" i="150"/>
  <c r="K47" i="150"/>
  <c r="J47" i="150"/>
  <c r="I47" i="150"/>
  <c r="L46" i="150"/>
  <c r="K46" i="150"/>
  <c r="J46" i="150"/>
  <c r="I46" i="150"/>
  <c r="L45" i="150"/>
  <c r="K45" i="150"/>
  <c r="J45" i="150"/>
  <c r="I45" i="150"/>
  <c r="L44" i="150"/>
  <c r="K44" i="150"/>
  <c r="J44" i="150"/>
  <c r="I44" i="150"/>
  <c r="L43" i="150"/>
  <c r="K43" i="150"/>
  <c r="J43" i="150"/>
  <c r="I43" i="150"/>
  <c r="L42" i="150"/>
  <c r="K42" i="150"/>
  <c r="J42" i="150"/>
  <c r="I42" i="150"/>
  <c r="L41" i="150"/>
  <c r="K41" i="150"/>
  <c r="J41" i="150"/>
  <c r="I41" i="150"/>
  <c r="L40" i="150"/>
  <c r="K40" i="150"/>
  <c r="J40" i="150"/>
  <c r="I40" i="150"/>
  <c r="L39" i="150"/>
  <c r="K39" i="150"/>
  <c r="J39" i="150"/>
  <c r="I39" i="150"/>
  <c r="L38" i="150"/>
  <c r="K38" i="150"/>
  <c r="J38" i="150"/>
  <c r="I38" i="150"/>
  <c r="L37" i="150"/>
  <c r="K37" i="150"/>
  <c r="J37" i="150"/>
  <c r="I37" i="150"/>
  <c r="L36" i="150"/>
  <c r="K36" i="150"/>
  <c r="J36" i="150"/>
  <c r="I36" i="150"/>
  <c r="L35" i="150"/>
  <c r="K35" i="150"/>
  <c r="J35" i="150"/>
  <c r="I35" i="150"/>
  <c r="L34" i="150"/>
  <c r="K34" i="150"/>
  <c r="J34" i="150"/>
  <c r="I34" i="150"/>
  <c r="L33" i="150"/>
  <c r="K33" i="150"/>
  <c r="J33" i="150"/>
  <c r="I33" i="150"/>
  <c r="L32" i="150"/>
  <c r="K32" i="150"/>
  <c r="J32" i="150"/>
  <c r="I32" i="150"/>
  <c r="L31" i="150"/>
  <c r="K31" i="150"/>
  <c r="J31" i="150"/>
  <c r="I31" i="150"/>
  <c r="L30" i="150"/>
  <c r="K30" i="150"/>
  <c r="J30" i="150"/>
  <c r="I30" i="150"/>
  <c r="L29" i="150"/>
  <c r="K29" i="150"/>
  <c r="J29" i="150"/>
  <c r="I29" i="150"/>
  <c r="L28" i="150"/>
  <c r="K28" i="150"/>
  <c r="J28" i="150"/>
  <c r="I28" i="150"/>
  <c r="L27" i="150"/>
  <c r="K27" i="150"/>
  <c r="J27" i="150"/>
  <c r="I27" i="150"/>
  <c r="L26" i="150"/>
  <c r="K26" i="150"/>
  <c r="J26" i="150"/>
  <c r="I26" i="150"/>
  <c r="L25" i="150"/>
  <c r="K25" i="150"/>
  <c r="J25" i="150"/>
  <c r="I25" i="150"/>
  <c r="L24" i="150"/>
  <c r="K24" i="150"/>
  <c r="J24" i="150"/>
  <c r="I24" i="150"/>
  <c r="L23" i="150"/>
  <c r="K23" i="150"/>
  <c r="J23" i="150"/>
  <c r="I23" i="150"/>
  <c r="L22" i="150"/>
  <c r="K22" i="150"/>
  <c r="J22" i="150"/>
  <c r="I22" i="150"/>
  <c r="L21" i="150"/>
  <c r="K21" i="150"/>
  <c r="J21" i="150"/>
  <c r="I21" i="150"/>
  <c r="L20" i="150"/>
  <c r="K20" i="150"/>
  <c r="J20" i="150"/>
  <c r="I20" i="150"/>
  <c r="L19" i="150"/>
  <c r="K19" i="150"/>
  <c r="J19" i="150"/>
  <c r="I19" i="150"/>
  <c r="L18" i="150"/>
  <c r="K18" i="150"/>
  <c r="J18" i="150"/>
  <c r="I18" i="150"/>
  <c r="L17" i="150"/>
  <c r="K17" i="150"/>
  <c r="J17" i="150"/>
  <c r="I17" i="150"/>
  <c r="L16" i="150"/>
  <c r="K16" i="150"/>
  <c r="J16" i="150"/>
  <c r="I16" i="150"/>
  <c r="L15" i="150"/>
  <c r="K15" i="150"/>
  <c r="J15" i="150"/>
  <c r="I15" i="150"/>
  <c r="L47" i="149"/>
  <c r="K47" i="149"/>
  <c r="J47" i="149"/>
  <c r="I47" i="149"/>
  <c r="L46" i="149"/>
  <c r="K46" i="149"/>
  <c r="J46" i="149"/>
  <c r="I46" i="149"/>
  <c r="L45" i="149"/>
  <c r="K45" i="149"/>
  <c r="J45" i="149"/>
  <c r="I45" i="149"/>
  <c r="L44" i="149"/>
  <c r="K44" i="149"/>
  <c r="J44" i="149"/>
  <c r="I44" i="149"/>
  <c r="L43" i="149"/>
  <c r="K43" i="149"/>
  <c r="J43" i="149"/>
  <c r="I43" i="149"/>
  <c r="L42" i="149"/>
  <c r="K42" i="149"/>
  <c r="J42" i="149"/>
  <c r="I42" i="149"/>
  <c r="L41" i="149"/>
  <c r="K41" i="149"/>
  <c r="J41" i="149"/>
  <c r="I41" i="149"/>
  <c r="L40" i="149"/>
  <c r="K40" i="149"/>
  <c r="J40" i="149"/>
  <c r="I40" i="149"/>
  <c r="L39" i="149"/>
  <c r="K39" i="149"/>
  <c r="J39" i="149"/>
  <c r="I39" i="149"/>
  <c r="L38" i="149"/>
  <c r="K38" i="149"/>
  <c r="J38" i="149"/>
  <c r="I38" i="149"/>
  <c r="L37" i="149"/>
  <c r="K37" i="149"/>
  <c r="J37" i="149"/>
  <c r="I37" i="149"/>
  <c r="L36" i="149"/>
  <c r="K36" i="149"/>
  <c r="J36" i="149"/>
  <c r="I36" i="149"/>
  <c r="L35" i="149"/>
  <c r="K35" i="149"/>
  <c r="J35" i="149"/>
  <c r="I35" i="149"/>
  <c r="L34" i="149"/>
  <c r="K34" i="149"/>
  <c r="J34" i="149"/>
  <c r="I34" i="149"/>
  <c r="L33" i="149"/>
  <c r="K33" i="149"/>
  <c r="J33" i="149"/>
  <c r="I33" i="149"/>
  <c r="L32" i="149"/>
  <c r="K32" i="149"/>
  <c r="J32" i="149"/>
  <c r="I32" i="149"/>
  <c r="L31" i="149"/>
  <c r="K31" i="149"/>
  <c r="J31" i="149"/>
  <c r="I31" i="149"/>
  <c r="L30" i="149"/>
  <c r="K30" i="149"/>
  <c r="J30" i="149"/>
  <c r="I30" i="149"/>
  <c r="L29" i="149"/>
  <c r="K29" i="149"/>
  <c r="J29" i="149"/>
  <c r="I29" i="149"/>
  <c r="L28" i="149"/>
  <c r="K28" i="149"/>
  <c r="J28" i="149"/>
  <c r="I28" i="149"/>
  <c r="L27" i="149"/>
  <c r="K27" i="149"/>
  <c r="J27" i="149"/>
  <c r="I27" i="149"/>
  <c r="L26" i="149"/>
  <c r="K26" i="149"/>
  <c r="J26" i="149"/>
  <c r="I26" i="149"/>
  <c r="L25" i="149"/>
  <c r="K25" i="149"/>
  <c r="J25" i="149"/>
  <c r="I25" i="149"/>
  <c r="L24" i="149"/>
  <c r="K24" i="149"/>
  <c r="J24" i="149"/>
  <c r="I24" i="149"/>
  <c r="L23" i="149"/>
  <c r="K23" i="149"/>
  <c r="J23" i="149"/>
  <c r="I23" i="149"/>
  <c r="L22" i="149"/>
  <c r="K22" i="149"/>
  <c r="J22" i="149"/>
  <c r="I22" i="149"/>
  <c r="L21" i="149"/>
  <c r="K21" i="149"/>
  <c r="J21" i="149"/>
  <c r="I21" i="149"/>
  <c r="L20" i="149"/>
  <c r="K20" i="149"/>
  <c r="J20" i="149"/>
  <c r="I20" i="149"/>
  <c r="L19" i="149"/>
  <c r="K19" i="149"/>
  <c r="J19" i="149"/>
  <c r="I19" i="149"/>
  <c r="L18" i="149"/>
  <c r="K18" i="149"/>
  <c r="J18" i="149"/>
  <c r="I18" i="149"/>
  <c r="L17" i="149"/>
  <c r="K17" i="149"/>
  <c r="J17" i="149"/>
  <c r="I17" i="149"/>
  <c r="L16" i="149"/>
  <c r="K16" i="149"/>
  <c r="J16" i="149"/>
  <c r="I16" i="149"/>
  <c r="L15" i="149"/>
  <c r="K15" i="149"/>
  <c r="J15" i="149"/>
  <c r="I15" i="149"/>
  <c r="L47" i="148"/>
  <c r="K47" i="148"/>
  <c r="J47" i="148"/>
  <c r="I47" i="148"/>
  <c r="L46" i="148"/>
  <c r="K46" i="148"/>
  <c r="J46" i="148"/>
  <c r="I46" i="148"/>
  <c r="L45" i="148"/>
  <c r="K45" i="148"/>
  <c r="J45" i="148"/>
  <c r="I45" i="148"/>
  <c r="L44" i="148"/>
  <c r="K44" i="148"/>
  <c r="J44" i="148"/>
  <c r="I44" i="148"/>
  <c r="L43" i="148"/>
  <c r="K43" i="148"/>
  <c r="J43" i="148"/>
  <c r="I43" i="148"/>
  <c r="L42" i="148"/>
  <c r="K42" i="148"/>
  <c r="J42" i="148"/>
  <c r="I42" i="148"/>
  <c r="L41" i="148"/>
  <c r="K41" i="148"/>
  <c r="J41" i="148"/>
  <c r="I41" i="148"/>
  <c r="L40" i="148"/>
  <c r="K40" i="148"/>
  <c r="J40" i="148"/>
  <c r="I40" i="148"/>
  <c r="L39" i="148"/>
  <c r="K39" i="148"/>
  <c r="J39" i="148"/>
  <c r="I39" i="148"/>
  <c r="L38" i="148"/>
  <c r="K38" i="148"/>
  <c r="J38" i="148"/>
  <c r="I38" i="148"/>
  <c r="L37" i="148"/>
  <c r="K37" i="148"/>
  <c r="J37" i="148"/>
  <c r="I37" i="148"/>
  <c r="L36" i="148"/>
  <c r="K36" i="148"/>
  <c r="J36" i="148"/>
  <c r="I36" i="148"/>
  <c r="L35" i="148"/>
  <c r="K35" i="148"/>
  <c r="J35" i="148"/>
  <c r="I35" i="148"/>
  <c r="L34" i="148"/>
  <c r="K34" i="148"/>
  <c r="J34" i="148"/>
  <c r="I34" i="148"/>
  <c r="L33" i="148"/>
  <c r="K33" i="148"/>
  <c r="J33" i="148"/>
  <c r="I33" i="148"/>
  <c r="L32" i="148"/>
  <c r="K32" i="148"/>
  <c r="J32" i="148"/>
  <c r="I32" i="148"/>
  <c r="L31" i="148"/>
  <c r="K31" i="148"/>
  <c r="J31" i="148"/>
  <c r="I31" i="148"/>
  <c r="L30" i="148"/>
  <c r="K30" i="148"/>
  <c r="J30" i="148"/>
  <c r="I30" i="148"/>
  <c r="L29" i="148"/>
  <c r="K29" i="148"/>
  <c r="J29" i="148"/>
  <c r="I29" i="148"/>
  <c r="L28" i="148"/>
  <c r="K28" i="148"/>
  <c r="J28" i="148"/>
  <c r="I28" i="148"/>
  <c r="L27" i="148"/>
  <c r="K27" i="148"/>
  <c r="J27" i="148"/>
  <c r="I27" i="148"/>
  <c r="L26" i="148"/>
  <c r="K26" i="148"/>
  <c r="J26" i="148"/>
  <c r="I26" i="148"/>
  <c r="L25" i="148"/>
  <c r="K25" i="148"/>
  <c r="J25" i="148"/>
  <c r="I25" i="148"/>
  <c r="L24" i="148"/>
  <c r="K24" i="148"/>
  <c r="J24" i="148"/>
  <c r="I24" i="148"/>
  <c r="L23" i="148"/>
  <c r="K23" i="148"/>
  <c r="J23" i="148"/>
  <c r="I23" i="148"/>
  <c r="L22" i="148"/>
  <c r="K22" i="148"/>
  <c r="J22" i="148"/>
  <c r="I22" i="148"/>
  <c r="L21" i="148"/>
  <c r="K21" i="148"/>
  <c r="J21" i="148"/>
  <c r="I21" i="148"/>
  <c r="L20" i="148"/>
  <c r="K20" i="148"/>
  <c r="J20" i="148"/>
  <c r="I20" i="148"/>
  <c r="L19" i="148"/>
  <c r="K19" i="148"/>
  <c r="J19" i="148"/>
  <c r="I19" i="148"/>
  <c r="L18" i="148"/>
  <c r="K18" i="148"/>
  <c r="J18" i="148"/>
  <c r="I18" i="148"/>
  <c r="L17" i="148"/>
  <c r="K17" i="148"/>
  <c r="J17" i="148"/>
  <c r="I17" i="148"/>
  <c r="L16" i="148"/>
  <c r="K16" i="148"/>
  <c r="J16" i="148"/>
  <c r="I16" i="148"/>
  <c r="L15" i="148"/>
  <c r="K15" i="148"/>
  <c r="J15" i="148"/>
  <c r="I15" i="148"/>
  <c r="L47" i="144"/>
  <c r="K47" i="144"/>
  <c r="J47" i="144"/>
  <c r="I47" i="144"/>
  <c r="L46" i="144"/>
  <c r="K46" i="144"/>
  <c r="J46" i="144"/>
  <c r="I46" i="144"/>
  <c r="L45" i="144"/>
  <c r="K45" i="144"/>
  <c r="J45" i="144"/>
  <c r="I45" i="144"/>
  <c r="L44" i="144"/>
  <c r="K44" i="144"/>
  <c r="J44" i="144"/>
  <c r="I44" i="144"/>
  <c r="L43" i="144"/>
  <c r="K43" i="144"/>
  <c r="J43" i="144"/>
  <c r="I43" i="144"/>
  <c r="L42" i="144"/>
  <c r="K42" i="144"/>
  <c r="J42" i="144"/>
  <c r="I42" i="144"/>
  <c r="L41" i="144"/>
  <c r="K41" i="144"/>
  <c r="J41" i="144"/>
  <c r="I41" i="144"/>
  <c r="L40" i="144"/>
  <c r="K40" i="144"/>
  <c r="J40" i="144"/>
  <c r="I40" i="144"/>
  <c r="L39" i="144"/>
  <c r="K39" i="144"/>
  <c r="J39" i="144"/>
  <c r="I39" i="144"/>
  <c r="L38" i="144"/>
  <c r="K38" i="144"/>
  <c r="J38" i="144"/>
  <c r="I38" i="144"/>
  <c r="L37" i="144"/>
  <c r="K37" i="144"/>
  <c r="J37" i="144"/>
  <c r="I37" i="144"/>
  <c r="L36" i="144"/>
  <c r="K36" i="144"/>
  <c r="J36" i="144"/>
  <c r="I36" i="144"/>
  <c r="L35" i="144"/>
  <c r="K35" i="144"/>
  <c r="J35" i="144"/>
  <c r="I35" i="144"/>
  <c r="L34" i="144"/>
  <c r="K34" i="144"/>
  <c r="J34" i="144"/>
  <c r="I34" i="144"/>
  <c r="L33" i="144"/>
  <c r="K33" i="144"/>
  <c r="J33" i="144"/>
  <c r="I33" i="144"/>
  <c r="L32" i="144"/>
  <c r="K32" i="144"/>
  <c r="J32" i="144"/>
  <c r="I32" i="144"/>
  <c r="L31" i="144"/>
  <c r="K31" i="144"/>
  <c r="J31" i="144"/>
  <c r="I31" i="144"/>
  <c r="L30" i="144"/>
  <c r="K30" i="144"/>
  <c r="J30" i="144"/>
  <c r="I30" i="144"/>
  <c r="L29" i="144"/>
  <c r="K29" i="144"/>
  <c r="J29" i="144"/>
  <c r="I29" i="144"/>
  <c r="L28" i="144"/>
  <c r="K28" i="144"/>
  <c r="J28" i="144"/>
  <c r="I28" i="144"/>
  <c r="L27" i="144"/>
  <c r="K27" i="144"/>
  <c r="J27" i="144"/>
  <c r="I27" i="144"/>
  <c r="L26" i="144"/>
  <c r="K26" i="144"/>
  <c r="J26" i="144"/>
  <c r="I26" i="144"/>
  <c r="L25" i="144"/>
  <c r="K25" i="144"/>
  <c r="J25" i="144"/>
  <c r="I25" i="144"/>
  <c r="L24" i="144"/>
  <c r="K24" i="144"/>
  <c r="J24" i="144"/>
  <c r="I24" i="144"/>
  <c r="L23" i="144"/>
  <c r="K23" i="144"/>
  <c r="J23" i="144"/>
  <c r="I23" i="144"/>
  <c r="L22" i="144"/>
  <c r="K22" i="144"/>
  <c r="J22" i="144"/>
  <c r="I22" i="144"/>
  <c r="L21" i="144"/>
  <c r="K21" i="144"/>
  <c r="J21" i="144"/>
  <c r="I21" i="144"/>
  <c r="L20" i="144"/>
  <c r="K20" i="144"/>
  <c r="J20" i="144"/>
  <c r="I20" i="144"/>
  <c r="L19" i="144"/>
  <c r="K19" i="144"/>
  <c r="J19" i="144"/>
  <c r="I19" i="144"/>
  <c r="L18" i="144"/>
  <c r="K18" i="144"/>
  <c r="J18" i="144"/>
  <c r="I18" i="144"/>
  <c r="L17" i="144"/>
  <c r="K17" i="144"/>
  <c r="J17" i="144"/>
  <c r="I17" i="144"/>
  <c r="L16" i="144"/>
  <c r="K16" i="144"/>
  <c r="J16" i="144"/>
  <c r="I16" i="144"/>
  <c r="L15" i="144"/>
  <c r="K15" i="144"/>
  <c r="J15" i="144"/>
  <c r="I15" i="144"/>
  <c r="K37" i="5"/>
  <c r="J37" i="5"/>
  <c r="I37" i="5"/>
  <c r="H37" i="5"/>
  <c r="G37" i="5"/>
  <c r="F37" i="5"/>
  <c r="E37" i="5"/>
  <c r="D37" i="5"/>
  <c r="C37" i="5"/>
  <c r="K9" i="5"/>
  <c r="J9" i="5"/>
  <c r="I9" i="5"/>
  <c r="H9" i="5"/>
  <c r="G9" i="5"/>
  <c r="F9" i="5"/>
  <c r="E9" i="5"/>
  <c r="D9" i="5"/>
  <c r="H13" i="97" l="1"/>
  <c r="D13" i="97"/>
  <c r="E37" i="97"/>
  <c r="H37" i="97" s="1"/>
  <c r="C37" i="97"/>
  <c r="I65" i="5"/>
  <c r="F65" i="5"/>
  <c r="H65" i="5"/>
  <c r="E65" i="5"/>
  <c r="G65" i="5"/>
  <c r="D65" i="5"/>
  <c r="C65" i="5"/>
  <c r="K65" i="5"/>
  <c r="J65" i="5"/>
  <c r="D37" i="97" l="1"/>
</calcChain>
</file>

<file path=xl/sharedStrings.xml><?xml version="1.0" encoding="utf-8"?>
<sst xmlns="http://schemas.openxmlformats.org/spreadsheetml/2006/main" count="2144" uniqueCount="1263">
  <si>
    <t>Informe de Avance Trimestral</t>
  </si>
  <si>
    <t>Unidad Responsable del Gasto: 02CD14  ALCALDÍA TLALPAN</t>
  </si>
  <si>
    <t xml:space="preserve">Período: </t>
  </si>
  <si>
    <t>Enero-Junio 2024</t>
  </si>
  <si>
    <r>
      <rPr>
        <b/>
        <sz val="12"/>
        <rFont val="Source Sans Pro"/>
        <family val="2"/>
      </rPr>
      <t>Titular</t>
    </r>
    <r>
      <rPr>
        <b/>
        <vertAlign val="superscript"/>
        <sz val="12"/>
        <rFont val="Source Sans Pro"/>
        <family val="2"/>
      </rPr>
      <t xml:space="preserve"> </t>
    </r>
    <r>
      <rPr>
        <b/>
        <sz val="12"/>
        <rFont val="Source Sans Pro"/>
        <family val="2"/>
      </rPr>
      <t>:</t>
    </r>
  </si>
  <si>
    <r>
      <rPr>
        <b/>
        <sz val="12"/>
        <rFont val="Source Sans Pro"/>
        <family val="2"/>
      </rPr>
      <t>Responsable</t>
    </r>
    <r>
      <rPr>
        <b/>
        <vertAlign val="superscript"/>
        <sz val="12"/>
        <rFont val="Source Sans Pro"/>
        <family val="2"/>
      </rPr>
      <t xml:space="preserve"> </t>
    </r>
    <r>
      <rPr>
        <b/>
        <sz val="12"/>
        <rFont val="Source Sans Pro"/>
        <family val="2"/>
      </rPr>
      <t xml:space="preserve"> :</t>
    </r>
  </si>
  <si>
    <t>C.P. Guillermo Najera Gómez</t>
  </si>
  <si>
    <t>Director General de Administración</t>
  </si>
  <si>
    <t xml:space="preserve">MATRIZ DE CONTROL DEL INFORME DE AVANCE TRIMESTRAL  </t>
  </si>
  <si>
    <t>Unidad Responsable del Gasto:</t>
  </si>
  <si>
    <t>02 CD14  ALCALDÍA TLALPAN</t>
  </si>
  <si>
    <t>Período:</t>
  </si>
  <si>
    <t>Enero-Junio de 2024</t>
  </si>
  <si>
    <t>Fecha de Elaboración:</t>
  </si>
  <si>
    <t>OBSERVACIÓN</t>
  </si>
  <si>
    <t>FORMATO</t>
  </si>
  <si>
    <t>NOMBRE</t>
  </si>
  <si>
    <t xml:space="preserve">ENTREGABLE </t>
  </si>
  <si>
    <t>FORMATOS FÍSICOS</t>
  </si>
  <si>
    <t>MEDIO MAGNÉTICO</t>
  </si>
  <si>
    <t>APLICA</t>
  </si>
  <si>
    <t>NO APLICA</t>
  </si>
  <si>
    <t>EXCEL</t>
  </si>
  <si>
    <t>PDF</t>
  </si>
  <si>
    <t>CARÁTULA</t>
  </si>
  <si>
    <t>CARATULA DEL INFORME DE AVANCE TRIMESTRAL</t>
  </si>
  <si>
    <t>RESUMEN EJECUTIVO</t>
  </si>
  <si>
    <t>RESUMEN EJECUTIVO DEL INFORME DE AVANCE TRIMESTRAL</t>
  </si>
  <si>
    <t>ECG</t>
  </si>
  <si>
    <t>EVOLUCIÓN PRESUPUESTAL POR CAPÍTULO DE GASTO</t>
  </si>
  <si>
    <t>EPC</t>
  </si>
  <si>
    <t>EVOLUCIÓN PRESUPUESTAL DE PARTIDAS CENTRALIZADAS O CONSOLIDADAS</t>
  </si>
  <si>
    <t>AP-RF</t>
  </si>
  <si>
    <t>AVANCE PRESUPUESTAL DE RECURSOS DE ORIGEN FEDERAL</t>
  </si>
  <si>
    <t>PPI</t>
  </si>
  <si>
    <t>PROGRAMAS Y PROYECTOS DE INVERSIÓN</t>
  </si>
  <si>
    <t>AP</t>
  </si>
  <si>
    <t>ADECUACIONES PRESUPUESTALES</t>
  </si>
  <si>
    <t>ADS-1</t>
  </si>
  <si>
    <t>AYUDAS, DONATIVOS Y SUBSIDIOS</t>
  </si>
  <si>
    <t>ADS-2</t>
  </si>
  <si>
    <t>AYUDAS, DONATIVOS Y SUBSIDIOS A FIDEICOMISOS</t>
  </si>
  <si>
    <t>SAP</t>
  </si>
  <si>
    <t>PROGRAMAS QUE OTORGAN SUBSIDIOS Y APOYOS A LA POBLACIÓN</t>
  </si>
  <si>
    <t>FIC</t>
  </si>
  <si>
    <t>FIDEICOMISOS CONSTITUIDOS</t>
  </si>
  <si>
    <t>AP-FAFA</t>
  </si>
  <si>
    <t>AVANCE PRESUPUESTAL DEL FONDO ADICIONAL DE FINANCIAMIENTO DE LAS ALCALDÍAS</t>
  </si>
  <si>
    <t>PPA</t>
  </si>
  <si>
    <t>PRESUPUESTO PARTICIPATIVO PARA ALCALDÍAS</t>
  </si>
  <si>
    <t>R-RAMA</t>
  </si>
  <si>
    <t>RECURSOS RESULTADOS DE LA APLICACIÓN DE MEDIDAS DE AUSTERIDAD</t>
  </si>
  <si>
    <t>6d</t>
  </si>
  <si>
    <t>ESTADO ANALÍTICO DEL EJERCICIO DEL PRESUPUESTO DE EGRESOS DETALLADO – LDF- (CLASIFICACIÓN DE SERVICIOS PERSONALES POR CATEGORÍA)</t>
  </si>
  <si>
    <t>Formato para el control interno de la DEIIRC</t>
  </si>
  <si>
    <t>Elaboró:</t>
  </si>
  <si>
    <t>Autorizó :</t>
  </si>
  <si>
    <t xml:space="preserve">INFORME DE AVANCE TRIMESTRAL  </t>
  </si>
  <si>
    <t>02CD14 ALCALDÍA TLALPAN</t>
  </si>
  <si>
    <t>ENERO-JUNIO 2024</t>
  </si>
  <si>
    <t>DESCRIPCIÓN</t>
  </si>
  <si>
    <t>IMPORTE</t>
  </si>
  <si>
    <t>EXPLICACIÓN</t>
  </si>
  <si>
    <t>1.- Explicación general a las variaciones del saldo del  compromiso  y ejercido  respecto al presupuesto modificado al periodo</t>
  </si>
  <si>
    <t>2.- Principales acciones realizadas durante el periodo</t>
  </si>
  <si>
    <t>3.- Explicación general a las acciones realizadas con recurso de origen federal.</t>
  </si>
  <si>
    <r>
      <rPr>
        <b/>
        <sz val="16"/>
        <rFont val="Source Sans Pro"/>
        <family val="2"/>
      </rPr>
      <t>Elaboró :</t>
    </r>
    <r>
      <rPr>
        <sz val="16"/>
        <rFont val="Source Sans Pro"/>
        <family val="2"/>
      </rPr>
      <t xml:space="preserve"> </t>
    </r>
    <r>
      <rPr>
        <b/>
        <sz val="12"/>
        <rFont val="Source Sans Pro"/>
        <family val="2"/>
      </rPr>
      <t> ________________________________________________________________________</t>
    </r>
    <r>
      <rPr>
        <sz val="12"/>
        <rFont val="Source Sans Pro"/>
        <family val="2"/>
      </rPr>
      <t xml:space="preserve">      </t>
    </r>
    <r>
      <rPr>
        <sz val="11"/>
        <rFont val="Source Sans Pro"/>
        <family val="2"/>
      </rPr>
      <t xml:space="preserve">                                                                                      </t>
    </r>
    <r>
      <rPr>
        <b/>
        <sz val="16"/>
        <rFont val="Source Sans Pro"/>
        <family val="2"/>
      </rPr>
      <t>Autorizó :___</t>
    </r>
    <r>
      <rPr>
        <b/>
        <sz val="14"/>
        <rFont val="Source Sans Pro"/>
        <family val="2"/>
      </rPr>
      <t>_________________________________________________________________</t>
    </r>
  </si>
  <si>
    <t xml:space="preserve">ECG EVOLUCIÓN PRESUPUESTAL POR CAPÍTULO DE GASTO </t>
  </si>
  <si>
    <t xml:space="preserve">Unidad Responsable de Gasto: </t>
  </si>
  <si>
    <t xml:space="preserve">CAPÍTULO
</t>
  </si>
  <si>
    <t>PRESUPUESTO
(Pesos con dos decimales)</t>
  </si>
  <si>
    <t>VARIACIÓN</t>
  </si>
  <si>
    <t xml:space="preserve">%
</t>
  </si>
  <si>
    <t>EXPLICACIÓN A LAS VARIACIONES DEL SALDO DEL COMPROMISO  Y EJERCIDO  RESPECTO AL PRESUPUESTO MODIFICADO AL PERIODO</t>
  </si>
  <si>
    <t>APROBADO</t>
  </si>
  <si>
    <t>MODIFICADO</t>
  </si>
  <si>
    <t>PROGRAMADO</t>
  </si>
  <si>
    <t>EJERCIDO</t>
  </si>
  <si>
    <t>SALDO DEL
COMPROMISO</t>
  </si>
  <si>
    <t>DEVENGADO</t>
  </si>
  <si>
    <t>PAGADO</t>
  </si>
  <si>
    <t>EJERCIDO + SALDO DEL COMPROMISO</t>
  </si>
  <si>
    <t>(SALDO DEL COMPROMISO + EJERCIDO)-MODIFICADO</t>
  </si>
  <si>
    <t>TOTAL GASTO CORRIENTE</t>
  </si>
  <si>
    <t>TOTAL GASTO DE CAPITAL</t>
  </si>
  <si>
    <t xml:space="preserve">TOTAL
URG </t>
  </si>
  <si>
    <t>EPC EVOLUCIÓN PRESUPUESTAL DE PARTIDAS CENTRALIZADAS O CONSOLIDADAS</t>
  </si>
  <si>
    <t>02CD14 ALCALDÍA TLAPAN</t>
  </si>
  <si>
    <t xml:space="preserve">PARTIDA 
ESPECÍFICA
</t>
  </si>
  <si>
    <t xml:space="preserve">%
</t>
  </si>
  <si>
    <t>A)  EXPLICACIÓN A LAS VARIACIONES DEL SALDO DEL COMPROMISO Y EJERCIDO  RESPECTO AL PRESUPUESTO MODIFICADO AL PERIODO</t>
  </si>
  <si>
    <t xml:space="preserve">EJERCIDO + SALDO DEL COMPROMISO </t>
  </si>
  <si>
    <t>AP-RF  AVANCE PRESUPUESTAL DE RECURSOS DE ORIGEN FEDERAL</t>
  </si>
  <si>
    <t>FONDO, CONVENIO, SUBSIDIO O PARTICIPACIÓN: (1)</t>
  </si>
  <si>
    <t>Unidad Responsable de Gasto:</t>
  </si>
  <si>
    <t>FONDO</t>
  </si>
  <si>
    <t>15O240 NO ETIQUETADO RECURSOS FEDERALES-PARTICIPACIONES A ENTIDADES FEDERATIVAS Y MUNICIPIOS-FONDO GENERAL DE PARTICIPACIONES-2024-ORIGINAL DE LA URG</t>
  </si>
  <si>
    <t>R      E      S      U      L      T      A      D      O      S</t>
  </si>
  <si>
    <t>AVANCE
%</t>
  </si>
  <si>
    <t xml:space="preserve">APROBADO
</t>
  </si>
  <si>
    <t xml:space="preserve">MODIFICADO
</t>
  </si>
  <si>
    <t xml:space="preserve">PROGRAMADO
</t>
  </si>
  <si>
    <t>SALDO DEL 
COMPROMISO</t>
  </si>
  <si>
    <t xml:space="preserve">DEVENGADO
</t>
  </si>
  <si>
    <t xml:space="preserve">EJERCIDO
</t>
  </si>
  <si>
    <t xml:space="preserve">PAGADO
</t>
  </si>
  <si>
    <t xml:space="preserve">(DEVENGADO / APROBADO)*100
</t>
  </si>
  <si>
    <t xml:space="preserve">(DEVENGADO / MODIFICADO)*100
</t>
  </si>
  <si>
    <t xml:space="preserve">(EJERCIDO / APROBADO)*100
</t>
  </si>
  <si>
    <t xml:space="preserve">((EJERCIDO + SALDO DEL COMPROMISO )/ MODIFICADO)*100
</t>
  </si>
  <si>
    <t xml:space="preserve">PRINCIPALES ACCIONES REALIZADAS CON RECURSOS DE ORIGEN FEDERAL: </t>
  </si>
  <si>
    <t>15O340 NO ETIQUETADO RECURSOS FEDERALES-PARTICIPACIONES A ENTIDADES FEDERATIVAS Y MUNICIPIOS-FONDO DE FOMENTO MUNICIPAL-2024-ORIGINAL DE LA URG</t>
  </si>
  <si>
    <t>15O440 NO ETIQUETADO RECURSOS FEDERALES-PARTICIPACIONES A ENTIDADES FEDERATIVAS Y MUNICIPIOS- PARTICIPACIONES EN EL IMPUESTO ESPECIAL SOBRE PRODUCCIÓN Y SERVICIOS-2024-ORIGINAL DE LA URG</t>
  </si>
  <si>
    <t>15O540 NO ETIQUETADO RECURSOS FEDERALES-PARTICIPACIONES A ENTIDADES FEDERATIVAS Y MUNICIPIOS- FONDO DE FISCALIZACIÓN Y RECAUDACIÓN-2024-ORIGINAL DE LA URG</t>
  </si>
  <si>
    <t>15O640 NO ETIQUETADO RECURSOS FEDERALES-PARTICIPACIONES A ENTIDADES FEDERATIVAS Y MUNICIPIOS-PARTICIPACIONES A LA VENTA FINAL DE GASOLINA Y DIESEL-2024-ORIGINAL DE LA URG</t>
  </si>
  <si>
    <t>15OB40 NO ETIQUETADO RECURSOS FEDERALES-PARTICIPACIONES A ENTIDADES FEDERATIVAS Y MUNICIPIOS- PARTICIPACIONES EN EL IMPUESTO SOBRE AUTOMÓVILES NUEVOS-2024-ORIGINAL DE LA URG</t>
  </si>
  <si>
    <t>15OC40 NO ETIQUETADO RECURSOS FEDERALES-PARTICIPACIONES A ENTIDADES FEDERATIVAS Y MUNICIPIOS-FONDO DE COMPENSACIÓN DEL IMPUESTO DE AUTOMÓVILES NUEVOS (ISAN) -2024-ORIGINAL DE LA URG</t>
  </si>
  <si>
    <t>15OG40 NO ETIQUETADO RECURSOS FEDERALES-PARTICIPACIONES A ENTIDADES FEDERATIVAS Y MUNICIPIOS-INCENTIVO POR LA RECAUDACIÓN DEL ISR DE BIENES INMUEBLES-2024-ORIGINAL DE LA URG</t>
  </si>
  <si>
    <t>15OZ24 NO ETIQUETADO RECURSOS FEDERALES-PARTICIPACIONES A ENTIDADES FEDERATIVAS Y  MUNICIPIOS-RENDIMIENTOS FINANCIEROS-2024-LÍQUIDA DE INTERÉS DE RECURSOS ADICIONALES DE PRINCIPAL</t>
  </si>
  <si>
    <t>25P140 ETIQUETADO RECURSOS FEDERALES-APORTACIONES FEDERALES PARA ENTIDADES FEDERATIVAS Y MUNICIPIOS-FONDO DE APORTACIONES PARA EL FORTALECIMIENTO DE LOS MUNICIPIOS Y LAS DEMARCACIONES TERRITORIALES DEL DISTRITO FEDERAL (FORTAMUN)-2024-ORIGINAL DE LA URG</t>
  </si>
  <si>
    <t>25P144 "ETIQUETADO RECURSOS FEDERALES-APORTACIONES FEDERALES PARA ENTIDADES FEDERATIVAS Y MUNICIPIOS-FONDO DE APORTACIONES PARA EL FORTALECIMIENTO DE LOS MUNICIPIOS Y LAS DEMARCACIONES TERRITORIALES DEL DISTRITO FEDERAL (FORTAMUN)-2024-LÍQUIDA DE INTERÉS DE RECURSOS ADICIONALES DE PRINCIPAL"</t>
  </si>
  <si>
    <t>25P640 ETIQUETADO RECURSOS FEDERALES-APORTACIONES FEDERALES PARA ENTIDADES FEDERATIVAS Y MUNICIPIOS-FONDO DE APORTACIONES PARA LA INFRAESTRUCTURA SOCIAL (FAIS)-2024-ORIGINAL DE LA URG</t>
  </si>
  <si>
    <t>25P644 ETIQUETADO RECURSOS FEDERALES-APORTACIONES FEDERALES PARA ENTIDADES FEDERATIVAS Y MUNICIPIOS-FONDO DE APORTACIONES PARA LA INFRAESTRUCTURA SOCIAL (FAIS)-2024-LÍQUIDA DE INTERÉS DE RECURSOS ADICIONALES DE PRINCIPAL</t>
  </si>
  <si>
    <t>PPI PROGRAMAS Y PROYECTOS DE INVERSIÓN</t>
  </si>
  <si>
    <t xml:space="preserve">CLAVE
PROYECTO DE INVERSIÓN
</t>
  </si>
  <si>
    <t>DENOMINACIÓN DEL PROYECTO DE INVERSIÓN</t>
  </si>
  <si>
    <t>AVANCE 
%</t>
  </si>
  <si>
    <t>DESCRIPCION DE ACCIONES REALIZADAS</t>
  </si>
  <si>
    <t xml:space="preserve">TOTAL URG </t>
  </si>
  <si>
    <t>PRESUPUESTO  
(Pesos con dos decimales)</t>
  </si>
  <si>
    <t>VARIACIÓN %:
((MODIFICADO/APROBADO)-1)*100</t>
  </si>
  <si>
    <t>NÚMERO DE AFECTACIÓN</t>
  </si>
  <si>
    <t>DESTINO DE GASTO</t>
  </si>
  <si>
    <t>AMPLIACIÓN</t>
  </si>
  <si>
    <t>REDUCCIÓN</t>
  </si>
  <si>
    <t>CAUSAS DE LAS ADECUACIONES AL PRESUPUESTO</t>
  </si>
  <si>
    <t>IMPACTO AL CUMPLIMIENTOS DE METAS</t>
  </si>
  <si>
    <t>ADS-1 AYUDAS, DONATIVOS Y SUBSIDIOS</t>
  </si>
  <si>
    <t>ÁREA FUNCIONAL</t>
  </si>
  <si>
    <t>CLAVE Y DENOMINACIÓN DE LA PARTIDA ESPECÍFICA</t>
  </si>
  <si>
    <t xml:space="preserve"> BENEFICIARIO</t>
  </si>
  <si>
    <t>PRESUPUESTO EJERCIDO
(Pesos con dos decimales)</t>
  </si>
  <si>
    <t>CARACTERÍSTICAS</t>
  </si>
  <si>
    <t>FI-F-SF-AI-PP</t>
  </si>
  <si>
    <t>TIPO</t>
  </si>
  <si>
    <t>TOTAL</t>
  </si>
  <si>
    <t>ADS-2  AYUDAS, DONATIVOS Y SUBSIDIOS A FIDEICOMISOS</t>
  </si>
  <si>
    <t>NOMBRE DEL FIDEICOMISO</t>
  </si>
  <si>
    <t>MONTO
(Pesos con dos decimales)</t>
  </si>
  <si>
    <t>DESTINO DEL GASTO</t>
  </si>
  <si>
    <t xml:space="preserve">FI-F-SF-AI-PP
</t>
  </si>
  <si>
    <t>INGRESO</t>
  </si>
  <si>
    <t>GASTO</t>
  </si>
  <si>
    <t>RENDIMIENTOS
FINANCIEROS</t>
  </si>
  <si>
    <t>SALDO</t>
  </si>
  <si>
    <t>TOTAL URG</t>
  </si>
  <si>
    <t xml:space="preserve"> </t>
  </si>
  <si>
    <t>SAP   PROGRAMAS QUE OTORGAN SUBSIDIOS Y APOYOS A LA POBLACIÓN</t>
  </si>
  <si>
    <r>
      <rPr>
        <b/>
        <sz val="9"/>
        <color theme="0"/>
        <rFont val="Source Sans Pro"/>
        <family val="2"/>
      </rPr>
      <t>DENOMINACIÓN DEL PROGRAMA</t>
    </r>
    <r>
      <rPr>
        <b/>
        <vertAlign val="superscript"/>
        <sz val="9"/>
        <color theme="0"/>
        <rFont val="Source Sans Pro"/>
        <family val="2"/>
      </rPr>
      <t>1/</t>
    </r>
  </si>
  <si>
    <t>FECHA DE PUBLICACIÓN DE REGLAS DE OPERACIÓN</t>
  </si>
  <si>
    <t xml:space="preserve">ALCALDÍA  </t>
  </si>
  <si>
    <t>COLONIA</t>
  </si>
  <si>
    <t xml:space="preserve"> TIPO</t>
  </si>
  <si>
    <t xml:space="preserve"> TOTAL</t>
  </si>
  <si>
    <t xml:space="preserve">1/ Se refiere a programas que cuentan con reglas de operación publicadas en la Gaceta Oficial de la Ciudad de México. </t>
  </si>
  <si>
    <t>FIC  FIDEICOMISOS CONSTITUIDOS</t>
  </si>
  <si>
    <t>DATOS GENERALES DEL FIDEICOMISO</t>
  </si>
  <si>
    <t xml:space="preserve">Denominación del Fideicomiso: </t>
  </si>
  <si>
    <t xml:space="preserve">Fecha de su constitución: </t>
  </si>
  <si>
    <t xml:space="preserve">Fideicomitente: </t>
  </si>
  <si>
    <t xml:space="preserve">Fideicomisario: </t>
  </si>
  <si>
    <t xml:space="preserve">Fiduciario: </t>
  </si>
  <si>
    <t xml:space="preserve">Objeto de su constitución: </t>
  </si>
  <si>
    <t xml:space="preserve">Modificaciones al objeto de su constitución: </t>
  </si>
  <si>
    <t xml:space="preserve">Objeto actual: </t>
  </si>
  <si>
    <t>DISPONIBILIDAD PRESUPUESTAL DEL FIDEICOMISO</t>
  </si>
  <si>
    <t>Disponibilidad de Recursos al Finalizar el Trimestre Anterior: (a)</t>
  </si>
  <si>
    <t>Disponibilidad de Recursos al Finalizar el Trimestre de Referencia: (b)</t>
  </si>
  <si>
    <t>Variación de la Disponibilidad = (b)-(a)</t>
  </si>
  <si>
    <t>ESTADO FINANCIERO DEL FIDEICOMISO</t>
  </si>
  <si>
    <t xml:space="preserve">Activo: </t>
  </si>
  <si>
    <t>Pasivo:</t>
  </si>
  <si>
    <t xml:space="preserve">Capital: </t>
  </si>
  <si>
    <t>AVANCE PRESUPUESTAL DEL FIDEICOMISO</t>
  </si>
  <si>
    <t xml:space="preserve">Naturaleza del Gasto:  </t>
  </si>
  <si>
    <t xml:space="preserve">Destino del Gasto: </t>
  </si>
  <si>
    <t xml:space="preserve">Monto Ejercido: </t>
  </si>
  <si>
    <t>AP-FAFA  AVANCE PRESUPUESTAL DEL FONDO ADICIONAL DE FINANCIAMIENTO DE LAS ALCALDÍAS</t>
  </si>
  <si>
    <t>Alcaldía:</t>
  </si>
  <si>
    <t>ESTRUCTURA VALOR PÚBLICO</t>
  </si>
  <si>
    <t>DENOMINACIÓN
DEL PROYECTO APROBADO</t>
  </si>
  <si>
    <t>EJE</t>
  </si>
  <si>
    <t>SUB
EJE</t>
  </si>
  <si>
    <t>SUB
SUB
EJE</t>
  </si>
  <si>
    <t xml:space="preserve">
(SALDO DEL COMPROMISO + EJERCIDO) / MODIFICADOI)*100
</t>
  </si>
  <si>
    <r>
      <rPr>
        <b/>
        <sz val="9"/>
        <color theme="0"/>
        <rFont val="Source Sans Pro"/>
        <family val="2"/>
      </rPr>
      <t>ACCIONES REALIZADAS CON RECURSOS DEL FONDO ADICIONAL DE FINANCIAMIENTO DE LAS ALCALDÍAS:</t>
    </r>
    <r>
      <rPr>
        <b/>
        <vertAlign val="superscript"/>
        <sz val="9"/>
        <color theme="0"/>
        <rFont val="Source Sans Pro"/>
        <family val="2"/>
      </rPr>
      <t xml:space="preserve"> </t>
    </r>
  </si>
  <si>
    <t>PPA PRESUPUESTO PARTICIPATIVO PARA ALCALDÍAS</t>
  </si>
  <si>
    <t>Ejercicio:</t>
  </si>
  <si>
    <t>UNIDAD TERRITORIAL</t>
  </si>
  <si>
    <t>PROYECTO</t>
  </si>
  <si>
    <t>AVANCE EN LA EJECUCIÓN DEL
 PROYECTO
%</t>
  </si>
  <si>
    <t>AVANCE PRESUPUESTAL
%</t>
  </si>
  <si>
    <t>CLAVE</t>
  </si>
  <si>
    <t>DENOMINACIÓN</t>
  </si>
  <si>
    <t>GANADOR</t>
  </si>
  <si>
    <t>SUSTITUTO</t>
  </si>
  <si>
    <t>CAPÍTULO DE GASTO</t>
  </si>
  <si>
    <t>(SALDO DEL COMPROMISO +EJERCIDO) /MODIFICADO *100</t>
  </si>
  <si>
    <t>NÚMERO</t>
  </si>
  <si>
    <t>OFICIO AUTORIZACIÓN</t>
  </si>
  <si>
    <t>R-RAMA RECURSOS RESULTADOS DE LA APLICACIÓN DE MEDIDAS DE AUSTERIDAD</t>
  </si>
  <si>
    <t>CAPÍTULO</t>
  </si>
  <si>
    <t xml:space="preserve">CONCEPTO
</t>
  </si>
  <si>
    <t>RECURSOS DERIVADOS DE LA APLICACIÓN DE LAS MEDIDAS DE AUSTERIDAD
(  LATRPERCDMX )</t>
  </si>
  <si>
    <t xml:space="preserve">ORIGEN
</t>
  </si>
  <si>
    <t xml:space="preserve">MONTO
</t>
  </si>
  <si>
    <t xml:space="preserve">DESTINO DE LOS RECURSOS
</t>
  </si>
  <si>
    <t>Estado Analítico del Ejercicio del Presupuesto de Egresos Detallado - LDF (Clasificación de Servicios Personales por Categoría)</t>
  </si>
  <si>
    <t>Unidad Responsable de Gasto: 02CD14</t>
  </si>
  <si>
    <t>ALCALDÍA TLALPAN</t>
  </si>
  <si>
    <t>Del 1 de Enero al 30 de Junio de 2024</t>
  </si>
  <si>
    <t>(PESOS)</t>
  </si>
  <si>
    <t xml:space="preserve">C O N C E P T O  </t>
  </si>
  <si>
    <t>EGRESOS</t>
  </si>
  <si>
    <t>SUBEJERCICIO</t>
  </si>
  <si>
    <t>AMPLIACIONES /
REDUCCIONES</t>
  </si>
  <si>
    <t>I. GASTO NO ETIQUETADO (A+B+C+D+E+F)</t>
  </si>
  <si>
    <t>A. Personal Administrativo y de Servicio Público</t>
  </si>
  <si>
    <t>B. Magisterio</t>
  </si>
  <si>
    <t>C. Servicios de Salud C = (c1+c2)</t>
  </si>
  <si>
    <t>c1) Personal Administrativo</t>
  </si>
  <si>
    <t>c2) Personal Médico, Paramédico y Afín</t>
  </si>
  <si>
    <t>D. Seguridad Pública</t>
  </si>
  <si>
    <t>E. Gastos Asoc. a la Implemt.  de Nvas. Leyes Fed. o Ref. de las Mismas E = (e1+e2)</t>
  </si>
  <si>
    <t>e1 )Nombre del Programa o Ley 1</t>
  </si>
  <si>
    <t>e2) Nombre del Programa o Ley 2</t>
  </si>
  <si>
    <t>F. Sentencias Laborales Definitivas</t>
  </si>
  <si>
    <t>II. GASTO ETIQUETADO  (A+B+C+D+E+F)</t>
  </si>
  <si>
    <t>TOTAL DEL GASTO EN SERVICIOS PERSONALES III = (I+II)</t>
  </si>
  <si>
    <t>Mtra. Alfa Eliana Gonzaléz Magallanes</t>
  </si>
  <si>
    <t>Alcaldesa en Tlalpan</t>
  </si>
  <si>
    <t>Lic. Daniel Alberto Pastrana Neria</t>
  </si>
  <si>
    <t>Subdirector de Presupuesto</t>
  </si>
  <si>
    <t>Gerardo García Nieto</t>
  </si>
  <si>
    <t>Director de Recursos Financieros y Presupuestales</t>
  </si>
  <si>
    <t>x</t>
  </si>
  <si>
    <t xml:space="preserve">Gerardo Nieto García </t>
  </si>
  <si>
    <t>Etiquetas de fila</t>
  </si>
  <si>
    <t>Suma de APROBADO</t>
  </si>
  <si>
    <t>Suma de MODIFICADO</t>
  </si>
  <si>
    <t>Suma de PROGRAMADO</t>
  </si>
  <si>
    <t>Suma de EJERCIDO</t>
  </si>
  <si>
    <t>Suma de SALDO DEL
COMPROMISO</t>
  </si>
  <si>
    <t>Suma de DEVENGADO</t>
  </si>
  <si>
    <t>Suma de PAGADO</t>
  </si>
  <si>
    <t>Suma de COMPROMETIDO</t>
  </si>
  <si>
    <t>1</t>
  </si>
  <si>
    <t>1000_Servicios_Personales</t>
  </si>
  <si>
    <t>2000_Materiales_y_Suministros</t>
  </si>
  <si>
    <t>3000_Servicios_Generales</t>
  </si>
  <si>
    <t>4000_Transferencias, asignaciones, subsidios y otras ayudas.</t>
  </si>
  <si>
    <t>7000_Inversiones financieras y otras provisiones.</t>
  </si>
  <si>
    <t>2</t>
  </si>
  <si>
    <t>5000_Bienes muebles, inmuebles e intangibles.</t>
  </si>
  <si>
    <t>6000_Inversión pública.</t>
  </si>
  <si>
    <t>Total general</t>
  </si>
  <si>
    <t>A24NR0131</t>
  </si>
  <si>
    <t>A24NR0132</t>
  </si>
  <si>
    <t>A24NR0133</t>
  </si>
  <si>
    <t>A24NR0134</t>
  </si>
  <si>
    <t>A24NR0135</t>
  </si>
  <si>
    <t>A24NR0136</t>
  </si>
  <si>
    <t>A24NR0137</t>
  </si>
  <si>
    <t>A24NR0138</t>
  </si>
  <si>
    <t>A24NR0139</t>
  </si>
  <si>
    <t>A24NR0140</t>
  </si>
  <si>
    <t>A24NR0141</t>
  </si>
  <si>
    <t>A24NR0274</t>
  </si>
  <si>
    <t>A24NR0275</t>
  </si>
  <si>
    <t>A24NR0276</t>
  </si>
  <si>
    <t>A24NR0277</t>
  </si>
  <si>
    <t>A24NR0278</t>
  </si>
  <si>
    <t>A24NR0279</t>
  </si>
  <si>
    <t>A24NR0280</t>
  </si>
  <si>
    <t>O24NR0157</t>
  </si>
  <si>
    <t>O24NR0158</t>
  </si>
  <si>
    <t>O24NR0159</t>
  </si>
  <si>
    <t>O24NR0160</t>
  </si>
  <si>
    <t>O24NR0161</t>
  </si>
  <si>
    <t>O24NR0162</t>
  </si>
  <si>
    <t>O24NR0163</t>
  </si>
  <si>
    <t>O24NR0164</t>
  </si>
  <si>
    <t>O24NR0165</t>
  </si>
  <si>
    <t>O24NR0166</t>
  </si>
  <si>
    <t>O24NR0167</t>
  </si>
  <si>
    <t>O24NR0168</t>
  </si>
  <si>
    <t>O24NR0169</t>
  </si>
  <si>
    <t>O24NR0170</t>
  </si>
  <si>
    <t>O24NR0171</t>
  </si>
  <si>
    <t>O24NR0752</t>
  </si>
  <si>
    <t>O24NR0753</t>
  </si>
  <si>
    <t>O24NR0754</t>
  </si>
  <si>
    <t>O24NR0755</t>
  </si>
  <si>
    <t>O24NR0756</t>
  </si>
  <si>
    <t>O24NR0757</t>
  </si>
  <si>
    <t>O24NR0758</t>
  </si>
  <si>
    <t>O24NR0759</t>
  </si>
  <si>
    <t>O24NR0760</t>
  </si>
  <si>
    <t>O24NR0791</t>
  </si>
  <si>
    <t>O24NR0792</t>
  </si>
  <si>
    <t>O24NR0793</t>
  </si>
  <si>
    <t>O24NR0843</t>
  </si>
  <si>
    <t>O24NR0844</t>
  </si>
  <si>
    <t>O24NR0845</t>
  </si>
  <si>
    <t>O24NR0846</t>
  </si>
  <si>
    <t>O24NR0847</t>
  </si>
  <si>
    <t>Adquisición de Equipo Audiovisual</t>
  </si>
  <si>
    <t>META 1: 2 EAV: Adquisición de *1 Cámara Canon EOS 6D Mark II con lente EF 24-105 mm F/4.5-5.6 L IS II USM, *1 Lente Canon ef 100-400 mm F/4.5.-5.6 L IS II USM</t>
  </si>
  <si>
    <t>Adquisición de Software</t>
  </si>
  <si>
    <t>Meta 1: 1,001 (EIN): Adquisición de *1000 licencias antivirus de protección en la nube con endpoint, *1 licencia de software de filtrado de correo electrónico y protección contra spam, virus, troyanos phishing y contenido no deseado.</t>
  </si>
  <si>
    <t>Adquisición de Equipo de Computo y Red</t>
  </si>
  <si>
    <t>Meta 1: 129 (EIN): Adquisición de *10 Escáner con alimentador automático de documentos, *12 Impresora monocromática laser tipo 1, *7 Impresora multifuncional de inyección de tinta (escáner, impresora y copiadora), *4 PC de escritorio (perfil de diseñador con paquetería OEM, *50 PC de escritorio (perfil administrativo con paquetería OEM), *5 videoproyector, *10 PC portátil tipo 1 administrativo (Laptop, con paquetería OEM), *5 Acces Point para exteriores, *10 Switch tipo 1, *8 Switch tipo 2, *8 Switch tipo 3 *estándares de la ADIP.</t>
  </si>
  <si>
    <t>Adquisición de vehículos</t>
  </si>
  <si>
    <t xml:space="preserve">META 1: 2 (VOA): Adquisición de *1 camioneta Motor 2.4L a gasolina, Doble Cabina. Potencia 141 HP.148 lb-pie de torque. Transmisión manual de 5 velocidades. Tracción 4x2.Dirección hidráulica.  * 1 Camioneta De 12 Pasajeros Tipo Urvan, Motor Tipo Gasolina Número De Cilindros, Desplazamiento 2.5 L Transmisión Manual De 5 Velocidades, Equipamiento Aire Acondicionado Frontal, Aire Acondicionado Trasero, Asiento Del Conductor Ajuste Manual (Deslizable Y Reclinable), Asientos Traseros Reclinables, Bocinas, Portavasos , Sistema De Audio Am/Fm/Cd/Aux-In, Ventilas De Aire Acondicionado Frontales, Ventilas De Aire Acondicionado Traseras, Exterior Cristales En 2a. Y 3a. Fila Tintados De Verde,  Defensa Delantera Y Trasera Al Color De La Carrocería, Desempañador Trasero (Con Temporizador), Faros Antiniebla, Limpiaparabrisas Delantero Con Función Intermitente, Limpiaparabrisas Trasero.                  </t>
  </si>
  <si>
    <t>Adquisición de Maquinaria y Herramienta</t>
  </si>
  <si>
    <t>META 1: 19 (HER): Adquisición de *5 Atornillador Eléctrico, Potente motor de 6 amperes con 0-4,000 RPM, peso 1.4 kg, Luz L.E.D. integrada *2 Carro Transportador de Oxigeno MK-S35 Acero inoxidable, 123cm, *4 Escalera Extensible Aluminio, máx. 7 Mts., 24 Peldaños, hasta 90kg *5 Esmeriladora El mini esmeril a batería de 5 bosch gws 180-li, 18v,con motor sin escobillas de carbón, protección contra polvo, *3 Gato Hidraulico Y Mecanico Ghpl-4t Formato gato hidráulico de patín Peso máximo soportado 4 t. META 2: 14 (MAQ): Adquisición de *2 Hidrolavadora Eléctrica Kärcher, Presión máxima: 1800 psi, Manguera DE 8 m, Mango para transportar, *2 Esmeril de Banco Modelo: GB801 MKT01, Peso: 20 kg,1 gafas, Discos Diámetro del disco: 205 mm, *5 Motosierra Modelo: MS 210, Tipos de combustible: gasolina, Potencia: 2.2 cv, Cilindrada: 35.2 cc, Largo de las barras compatibles: 40 cm., Peso: 4.4 kg., Capacidad del tanque: 0.27 L, Tipo de cadena: Picco Micro 3) *5 Motosierra Fuente de energía: Alimentado por combustible, Peso del producto: 6,86 Kg., Dimensiones del producto: 81L x 23W x 25H cm.</t>
  </si>
  <si>
    <t>Adquisición de Maquinaria</t>
  </si>
  <si>
    <t xml:space="preserve">META 1: 51 (MAQ): Adquisición de *1 Equipo rompedor de pavimentos (Unidad de Potencia Hidráulica GP 18 multiflow), con potencia de 13.56 KW., con martillo rompedor hidráulico, LH400E HEX 32 X 160 MM. Acero con punta de cincel estrecho hex 32 x 160 MM, *12 Podadora de altura a gasolina con vástago telescópico, cadena de 3/8" PPMM3-61, potencia 1.4 HP/ 1.05 KW, cilindrada 31.4  CM3, peso sin conjunto de corte 7.6 KG, *10 Motosierra con motor 2-MIX, con potencia 1,87 HP/1.4KW., cilindrada 31.8 CM3, peso sin conjunto de corte 3,3KG, *12 Motosierra con potencia de 2.1 HP/1.6 KW., cilindrada 35.2 CM3, peso 4,4 KG, longitud del corte 40-45 CM, 14-16", cadena 3/8", picco espada de 18", *5 Motosierra con potencia 5.2 HP/3.9 KW., cilindrada 72.2 CM3, peso 6.2 KGlongitud de corte 63-75 CM, cadena 3/8", espada de 25", *5 Motosierra con motor 2 MIX, potencia 7.2 HP/5.4 KW., cilindrada 91.1 CM3, peso sin conjunto de corte 7,4 KG, longitud de corte 75-90 CM, 30-36", *6 Cortasetos de gasolina con motor 2-MIX, potencia 1.0 HP/0.75 KW., cilindrada 27.2  CM3, peso 5 KG, longitud de corte 600 MM, capacidad del depósito de combustible 0.225 L. </t>
  </si>
  <si>
    <t>Adquisición de Máquinas</t>
  </si>
  <si>
    <t>META 1: 50 (MAQ): Adquisición de *12 Podadora de altura a gasolina con vástago telescópico, cadena de 3/8" P PMM3-61, potencia 1.4 HP/1.05 KW, cilindrada 31.4 CM3, longitud de corte 30 CM, *10 Motosierra con motor 2-mix, con potencia 1,87 HP/1.4 KW., longitud de corte 35-40 CM, 14-16", paso de cadena 3/8",  *12   Motosierra con potencia 2.1 HP/1.6 KW., , cilindrada 35.2 CM3, peso 4,4 KG, PICCO espada de 18", * 5   Motosierra con potencia 5.2 HP/3.9 KW., , cilindrada 72.2 CM3, peso 6,2 KG,  *5   Motosierra con motor 2 mix, potencia 7.2 HP/5.4 KW., cilindrada 91.1 CM3, peso sin conjunto de corte 7,4 KG, *6   Corta setos de gasolina con motor 2-mix, potencia 1.0 HP/0.75 KW., cilindrada 27.2 CM3, peso 5 KG.</t>
  </si>
  <si>
    <t>Adquisición de mobiliario</t>
  </si>
  <si>
    <t>Adquisición de : 382(MOB)*10Sillas de visita asiento y respaldo acojinado estructura de tubular tapizada en color negro,*15Sillas coloniales respaldo y asiento acojinado tapizada,*30Sillas secretarial con respaldo acojinado estructura de tubular, tapizada en color negro,*150 Sillas secretariales respaldo medio con soporte lumbar y mecanismo para ajuste de altura que permite una mejor postura lumbar, base en forma de estrella de 5 puntas con ruedas,*50sillones semiejecutivos tapizado en imitación piel color negro estructura metálica con recubrimiento de polipropileno giratorio respaldo medio,*20Escritorios  rectangulares de madera con medida de 48"wx30"dx29"h con un pedestal de tres cajones con corredera telescópica con un peso de 45" kilos por cajón jaladeras metálicas pintadas en color níquel,*30Ventiladores de pared con rotación 18 pulgadas,*10Gabinetes universal metálico medida alto 180 ancho o frente 88 con 3 entrepaños cerradura con llave,*4Sillas de piel con respaldo alto regenerada con espuma gruesa asiento y respaldo de 5" de grosor,*3Archivero vertical de 3 gavetas con cerradura y base de metal 105x47x60cm,*2Cajoneras con dos cajones altura 59.05 cm anchura 43 cm color olmo,*45Sillas gerencial de tela color negro ancho 19x20" alto 17-21" peso 32 capacidad 275,*10Sillas fijas de tela color negro asiento y respaldo acojinado y forrado con tela, largoxanchoxalto 50x45x82cm,*2Pizarrones  blanco 90x1.20 cm,*1Mesa con ruedas para computadora 78cm alto, 55cm ancho color natural.</t>
  </si>
  <si>
    <t>Adquisicion de Vehiculos de Supervisión</t>
  </si>
  <si>
    <t>META 1: 4 (VOA): Adquisición de *2  camionetas de una cabina  4x4 con batea con valizado institucional, *1 camioneta de doble cabina 4x4 con batea sin valizado institucional y *1 camioneta 4x4 cerrada sin valizado institucional.</t>
  </si>
  <si>
    <t>Adquisición de camionetas</t>
  </si>
  <si>
    <t>META 1: 3 (VOA): Adquisición de  *3 Camionetas tipo pick up con cabina de 750 kilos de carga, Motor 1.3 l firefly, combustible de gasolina, cilindros 4 poetncia 98 hp @ 6,000 rpm, torque 94lb-pe@ 4,000 rpm transmisión manual - 5 velocidades indicador de cambio de velocidad tracción delantera (fwd) asistencia de tracción tc+ suspensión frontal mcpherson suspensión trasera eje de torsión rígido dirección eléctrica diámetro de giro 10.7.</t>
  </si>
  <si>
    <t>Adquisición de Vehiculos Pick up</t>
  </si>
  <si>
    <t>META 1: 2 (VOA): Adquisición de *1 Camioneta Tipo pick up con cabina de 750 kilos de carga,. Desempeño: motor 1.3 L firefly, combustible de gasolina, tanque de  combustible (L) 55, cilindros 4, potencia 98 HP @ 6,000 RPM, Torque 94 LB-PE @ 4,000 RPM , transmisión manual - 5 velocidades, indicador de cambio de velocidad, tracción delantera (FWD), asistencia de tracción TC+ suspención frontal mcpherson, suspención trasera eje de torsión rígido, dirección eléctrica, diámetro de giro 10.7, ciudad/ carretera/combinado (km/l) 16.2/21.8/18.3, *1 Camioneta Tipo pick up capacidad de carga 1,074 KG asistente de estabilidad de remolque (TSA) rines de acero de 16" transmisión manual 6 velocidades, control vehicular (VDC) diferencial deslizamiento limitado (LSD) asistente de ascenso en pendiente  (HSA) asistente de estabilidad remolques (TSA) bolsas de aire frontal (para pasajero, laterales y de cortina ) 4 ganchos de carga dentro de caja, motor2.5 potencia neta 166@6,000 sistema de inyección multipunto torque 178@4,000 asistencia hidráulica, suspención delantera doble horquilla, suspensión trasera de muelles, caja de carga, largo 1,509 MM ancho 1560 MM.</t>
  </si>
  <si>
    <t>Adquisición de equipo audiovisual para fomentar las actividades, servicios, atractivos y productos turísticos de la Alcaldía Tlalpan.</t>
  </si>
  <si>
    <t>Meta 1: 1 (EAV): Adquisición de 1 pantalla led 4k UHD inteligente de 50 pulgadas, con capacidad de reproducir videos a traves de distintos dispositivos moviles, como memorias USB. Con conexiones HDMI, Wifi. AV, el equipo será utilizado para equipar el módulo de información turística ubicado en el centro de Tlalpan, logrando mostrar a través de videos la oferta turística de la Alcaldía, logrando incidir en un mayor número de personas incluyendo aquellas con alguna discapacidad auditiva.</t>
  </si>
  <si>
    <t>Adquisición de maquinaria para labores del área de educación ambiental</t>
  </si>
  <si>
    <t>Meta 1: 20 (MAQ): Adquisición de *5 Motosierra robusta de gasolina para corte forestal, con freno de cadena de activación automática, con barra de 50.8 cm y cadena de hierro fundido ms-250, dimensiones: 86 cm de largo, 27 cm de ancho y 25 cm de alto; *5 Desmalezadora/ desbrozadora de manillar abierto, con peso sin herramientas de 5.3 kg, cuchilla de corte corta hierbas 230-2; *5 Corta setos con motor de gasolina 26cc, uso profesional, con cuchillas de corte bilateral; *5 Podadora de altura telescópica profesional ht105 Stihl.</t>
  </si>
  <si>
    <t xml:space="preserve">Adquisición de Sistemas de Posicionamiento Global </t>
  </si>
  <si>
    <t>Meta 1: 9 (EIN): Adquisición de 9 Sistemas de Posicionamiento Global (GPS),  US/Can TopoActive tipo Montana 750i, pantalla tyactil de 5 pulgadas y Mapas Topo enrutables; múltiples redes GNSS, sensores ABC; comunicación por satélite inReach y con conectividad a Wi-Fi, BLUETOOTH, ANT+.</t>
  </si>
  <si>
    <t xml:space="preserve">Adquisición de computadoras e impresora multifuncional  </t>
  </si>
  <si>
    <t>Meta 1: 32 (COM): Adquisición de *20 PC de escritorio (perfil administrativo con paqueteria OEM) Procesador de 4 a 6 nucleos, Intel Core i3-13100, de 8 gigabytes en memoria RAM, 500 GB SSD (que incluya teclado y mouse), *4 PC de escritorio (perfil de diseñador con paqueteria OEM) Procesador Intel i5 -12600k de 4 a 12 nucleos, gigabytes en memoria RAM, unidad de almacenamiento de 1 terabyte SSD  (que incluya teclado y mouse), *8 PC portatil 1 ( laptop con paqueteria OEM) procesador de 4 a 14 nucleos, 15 gigabytes  RAM, 1 terabyte SSD. (que incluya mause). Meta 2: 2 (EIN): Adquisición de *2 Impresora multifuncional de inyección de tinta (escaner, impresora y copiadora).</t>
  </si>
  <si>
    <t xml:space="preserve">Adquisición de sillas y escritorios </t>
  </si>
  <si>
    <t>Meta 1: 140 (MOB): Adquisición de *20 Escritorio secretarial fabricado con MDF o melamina, color a elegir, cubierta en 25 mm y archivero de 3 gavetas y cerradura. Con dimensiones de 150 cm de largo, 60 cm de ancho y 75 cm de altura aproximadamente; *60 Silla de visita apilable, con estructura de acero o metálica, ergonómica, con tapíz en tela de color negro tipo pliana, con asiento grueso, respaldo acolchado y reposabrazos; *20 Silla ejecutiva, forrada con tela tipo mesh con descansabrazos removibles, color negro, respaldo alto acolchado  (soporte lumbar), asiento acolchado, base giratoria en forma de estrella de 5 puntas, ajuste neumatico de altura; *40 Mueble para computadora. Modulo de computo con cubierta, entrepaño superior e inferior en melamina de 16 mm, con canto PVC, estructura metalica de 2" x 1" tubular rectangular con soportes redondos, porta CPU de alambrón, con ruedas.</t>
  </si>
  <si>
    <t>Adquisición de mochilas sopladoras</t>
  </si>
  <si>
    <t>Meta 1: 2 (MAQ): Adquisición de *2 Sopladoras de mochila ligera y compacta con motor de dos tiempos (2) y una potencia de 3.5 HP y una cilindrada de 56.5 CC, las mochilas sopladoras serán utilizadas para el mantenimiento adecuado al Parque lúdico Macondo.</t>
  </si>
  <si>
    <t>Adquisición de radiolocalizadores como medio de comunicación en caso de siniestro</t>
  </si>
  <si>
    <t>META 1: 7 (ECO): Adquisición de *7 Radiolocalizador vía satélite. Radio portátil, analógico, intrínseco de 5 watts, 64 canales, roaming, encriptacion, GPS, Inc. Antena, bateria, cargador y clip NX1300-NK-IS</t>
  </si>
  <si>
    <t>Rehabilitación de la superficie de rodamiento (Repavimentación Asfáltica) en diversas ubicaciones dentro del perímetro de la demarcación territorial Tlalpan.</t>
  </si>
  <si>
    <t>META 1: 58,333 (M2): Rehabilitación de la superficie de rodamiento (Repavimentación Asfáltica) en 58,333 M2 con capeta asfáltica llevando a cabo las siguientes acciones: Preliminares (Trazo y nivelación para desplante de estructura para vialidad, con equipo de topografía.); fresado de carpeta (máquina perfiladora); carga y acarreo (material producto de demoliciones, cortes y excavaciones); barrido previo al riego de impregnación (emulsión asfáltica RR-2K ); tendido de carpeta asfáltica (colocación de concreto asfáltico templado que incluye renivelación con agregado de 19 mm (3/4) de diámetro, 5 a 7.5 cm. de espesor compactado al 95% de su densidad).</t>
  </si>
  <si>
    <t>Obras para la ejecución de Proyectos correspondientes al Presupuesto Participativo correspondiente al ejercicio 2024</t>
  </si>
  <si>
    <t>Meta 1: 2 (DEP): Rehabilitación a el Deportivo San Pedro Mártir y Deportivo lomas Balancan, mediante los trabajos de: Rehabilitación de casetas de acceso, superficie de rodamiento en accesos, cubierta de acceso a base de estructura de acero y multytecho, áreas verdes, instalaciones sanitarias, trotapista, instalaciones eléctricas y alumbrado, malla ciclónica, canchas deportivas, pintura en columnas, muros, fachadas, canchas y alberca, pergolado, columnas de concreto y estructuras metálicas.</t>
  </si>
  <si>
    <t>Trabajos para la construcción, ampliación, rehabilitación, mantenimiento  y  mejoramiento de inmuebles deportivos, culturales, educativos, sociales y comerciales.</t>
  </si>
  <si>
    <t>Meta 1: 16 (INM): Se realizarán trabajos para la Construcción, ampliación, rehabilitación, mantenimiento, mejoramiento a dieciséis inmuebles tales como: Deportivos, Culturales, Educativos y Sociales en diversas ubicaciones. Trabajos a realizar: Trazo y nivelación, preliminares, albañilerías, estructura, mantenimiento y reparación en instalaciones eléctricas, hidráulicas y sanitarias, herrería y cancelaería, impermeabilización, aplicación de pintura en interiores y exteriores, etc. META 2: 1 (SPV) Incluye servicios de supervisión y proyectos ejecutivos</t>
  </si>
  <si>
    <t>Trabajos de construcción, ampliación, rehabilitación, mantenimiento y mejoramiento de  Edificios Públicos en diversas ubicaciones de la Alcaldía de Tlalpan</t>
  </si>
  <si>
    <t>Meta 1: 4 (INM): Se realizarán trabajos  para la construcción, ampliación, rehabilitación, mantenimiento, mejoramiento de quince edificios públicos en diversas ubicaciones de la Alcaldía de Tlalpan. Trabajos a realizar: Trazo y nivelación, preliminares, albañilerías, estructura, mantenimiento y reparación en instalaciones eléctricas, hidráulicas y sanitarias, herrería y cancelaería, impermeabilización, aplicación de pintura en interiores y exteriores, etc. Incluye trabajos de supervisión y proyectos ejecutivos.</t>
  </si>
  <si>
    <t>Trabajos para la construcción, ampliación, rehabilitación, mantenimiento y  mejoramiento de espacios públicos y alumbrado público en diversas ubicaciones de la Alcaldía</t>
  </si>
  <si>
    <t>Trabajos para la construcción, rehabilitación, mantenimiento y el mejoramiento de la superficie de rodamiento en vialidades secundarias,en diversas ubicaciones de la Alcaldía Tlalpan</t>
  </si>
  <si>
    <t>Meta 1: 9 (INM): Se realizarán trabajos  para la construcción, ampliación, rehabilitación, mantenimiento, mejoramiento de quince edificios públicos en diversas ubicaciones de la Alcaldía de Tlalpan. Trabajos a realizar: Trazo y nivelación, preliminares, albañilerías, estructura, mantenimiento y reparación en instalaciones eléctricas, hidráulicas y sanitarias, herrería y cancelaería, impermeabilización, aplicación de pintura en interiores y exteriores, etc. Incluye trabajos de supervisión y proyectos ejecutivos.</t>
  </si>
  <si>
    <t>Trabajos de mitigación de riesgos, en diversas ubicaciones de la Alcaldía Tlalpan</t>
  </si>
  <si>
    <t>META 1: 10 (ESP): Se realizarán trabajos  para la Construcción, ampliación, rehabilitación, mantenimiento, mejoramiento de 10 espacios públicos. Trabajos a realizar en los espacios públicos: cimentación y nivelación de terreno para el habilitado, armado y colocación de estructura metálica y la colocación de arcotecho, colocación de rejillas al término de las rampas para así capturar las aguas pluviales y controlar la inundación de la zona, trazo y nivelación, excavación y cimentación, trabajos de albañilería y acabados en general, construcción de elementos para creación de mural temático, construcción de un escenario y cubierta del espacio abierto. META 2: 834 (LUM): Se realizarán proyectos de alumbrado público con la colocación de 834 luminarias en diversas ubicaciones de la Alcaldía. Trabajos a realizar en luminarias: Colocación luminarias, Trazo y nivelación; suministro y colocación de tubos y coples conduit; suministro e instalación de cable; conexiones y pruebas; instalación de lámparas; suministro e instalación de pruebas de luminarias completas.</t>
  </si>
  <si>
    <t>Trabajos para la construcción, ampliación, rehabilitación, mantenimiento y mejoramiento de banquetas en diversas ubicaciones de la Alcaldía Tlalpan</t>
  </si>
  <si>
    <t>META 1: 11,127 (M2) Se realizarán trabajos de Construcción, rehabilitación, mantenimiento, mejoramiento en las Vialidades Secundarias. Trabajos a realizar: Se realizarán trabajos de trazo y nivelación, se fresará un espesor de 7.5cm de la capa superficial del asfaltó existente, se renivelaran los brocales de los pozos de visita que se encuentren dentro de la sección a intervenir, se hará un barrido de la base para aplicar el riego de liga y tener preparada la superficie para recibir carpeta de mezcla asfáltica templada de 7.5 cm de espesor; así como, compactación de la misma, también se realizará el señalamiento horizontal en los tramos ejecutados.</t>
  </si>
  <si>
    <t>Trabajos de construcción, rehabilitación y sustitución de la red de agua potable en diversas ubicaciones de la Alcaldía Tlalpan</t>
  </si>
  <si>
    <t>META 1: 2,606 (ML): Se realizarán trabajos para la construcción, rehabilitación y sustitución de la red de agua potable en diversas ubicaciones de la Alcaldía Tlalpan. Trabajos a realizar incluye: Trazo y nivelación, corte con sierra en pavimento de concreto, demolición de pavimento de concreto, Excavación, Carga y acarreo, Suministro e instalación de tubería, piezas especiales incluye, válvulas, rehabilitación y/o reposición de cajas, bacheo,  concreto, suministro instalación y prueba de toma domiciliaria, sustitución de la línea de agua potable de 100 mm existente por tubería de polietileno de alta densidad. Asi mismo se realizara la supervisión de los trabajos a ejecutar. META 2: 1 (SPV): Se realizara la supervisión de los trabajos a ejecutar. Incluye trabajos de supervisión y proyectos ejecutivos.</t>
  </si>
  <si>
    <t>Trabajos de desazolve de la red de drenaje en diversas ubicaciones de la Alcaldía Tlalpan</t>
  </si>
  <si>
    <t>META  1 : 1*(SPV) Supervisión de los trabajos de Rehabilitación en diversos Mercados Públicos ubicados dentro de la Alcaldía Tlalpan ,Se requiere complementar las acciones que se ejecutarán con el recurso otorgado para  la rehabilitación en diversos Mercados Públicos dentro de la Alcaldía Tlalpan, con la finalidad de llevar a cabo la contratación de la supervisión externa de los trabajos a desarrollar, la cual tiene a su cargo la vigilancia, inspección y verificación directas de la ejecución de la obra pública, a través del cumplimiento de las fases: Procuraciones Previas, Actividades Inmersas, Verificación de cumplimiento de calidad de la obra que se supervisa, Control de Programas, Control Presupuestal y Entrega-recepción, liquidación y finiquito en apego a lo establecido en el Libro 9A de las Normas de Construcción de la Administración Pública de la Ciudad de México.</t>
  </si>
  <si>
    <t>Trabajos de construcción, ampliación, rehabilitación, mantenimiento, mejoramiento en resumideros en diversas ubicaciones de la Alcaldía Tlalpan</t>
  </si>
  <si>
    <t>Trabajos de construcción, rehabilitación y sustitución de la red de drenaje en diversas ubicaciones de la Alcaldía Tlalpan</t>
  </si>
  <si>
    <t>META 1: 1,733 (M3): Se realizarán trabajos de desazolve de la red de drenaje en diversas ubicaciones de la Alcaldía. Trabajos a realizar: retirar del fondo del pozo toda la tierra y basura que fue arrastrada por las lluvias, con el propósito de limpiar la grieta natural por la cual se infiltra el agua que capta al resumidero al subsuelo y para el desazolve sanitario se realizará el desazolve por medios mecánicos, como es el uso de malacates en Pozos de Visita y por medio del Camión Vactor.</t>
  </si>
  <si>
    <t>Supervisión de los trabajos en el marco del Presupuesto Participativo 2024, en diversas unidades territoriales de la Alcaldía Tlalpan</t>
  </si>
  <si>
    <t>META 1: 13 (RES): Se realizarán trabajos de Construcción, ampliación, rehabilitación, mantenimiento, mejoramiento en resumideros. Trabajos a realizar: trazo y la nivelación de del área en la cual se realizara la excavación de tina y rejillas; posteriormente se realizara el corte y la demolición de la carpeta asfáltica, para continuar con la excavación hasta la profundidad donde se encuentre la grieta, construcción de muros de mamposteria, suministro y colocación de acero de refuerzo para losa tapa, cimbra y descimbrado de losa tapa, colado de losa tapa, construcción de tina para rejillas desarenadores, suministro y colocación de rejillas de acero estructural, se realizan rellenos entre los muros y el ancho de la excavaciones, instalara tubería que conectara las rejillas con el resumidero, se compactaran rellenos y se realizara bacheo.</t>
  </si>
  <si>
    <t>Supervisión de los trabajos ejecutados con el Fondo para la Infraestructura Social (FAIS) para la rehabilitación de la infraestructura pública en diversas ubicaciones en el perímetro de la demarcación territorial</t>
  </si>
  <si>
    <t>Trabajos de construcción, rehabilitación y sustitución de la red de drenaje en diversas ubicaciones de la Alcaldía Tlalpan.META 1:1,071 (KIL):Trazo y nivelación para desplante de estructura para vialidad, con equipo de topografía, trazo y nivelación para desplante de estructura para vialidad con equipo de topografía, acarreo en carretilla y descarga primera estación de 20 m., de material producto de la demolición medido en banco, conformación y compactación de la capa subrasante al 90% Proctor con apisonadora bailariana, plantilla de concreto hidráulico fraguado normal, resistencia f´c= 100 kg/cm2 de 5 cm de espesor, suministro y colocación de concreto hidráulico fraguado normal, resistencia f'c= 200 kg/cm2, suministro y colocación de acero de refuerzo grado 42, de 9.5 mm (3/8") de diámetro, cimbra acabado común y descimbra en muros, hasta una altura máxima de 4.00 m, suministro y aplicación de pintura de esmalte alkidalica, en estructuras metalicas para cubiertas, bacheo de 7.5 cm de espesor con mezcla asfaltica compactada al 95% de su densidad teórica máxima, con riego de liga e impregnación.META 2:3*(PIE) : Rehabilitación de obra civil y electromecanica en los bombeos de aguas negras (carcamos) 1:-Circuito costera e Isidro Fabela,2:-Cantera puente de piedra 2a etapa,3:-Emiliano Zapata.INCLUYE TRABAJOS DE SUPERVISION Y PROYECTOS EJECUTIVOS.</t>
  </si>
  <si>
    <t xml:space="preserve">Rehabilitación de banquetas y guarniciones en diversas ubicaciones dentro del perímetro de la demarcación territorial Tlalpan
</t>
  </si>
  <si>
    <t>META 1: 1 (SPV): Supervisión de los trabajos en el marco del Presupuesto Participativo 2024, en diversas unidades territoriales de la Alcaldía Tlalpan, se requiere complementar las acciones que se ejecutarán con el recurso otorgado del Presupuesto Participativo 2024, con la finalidad de llevar a cabo la contratación de la supervisión externa de los trabajos a desarrollar, la cual tiene a su cargo la vigilancia, inspección y verificación directas de la ejecución de la obra pública, a través del cumplimiento de las fases: Procuraciones Previas, Actividades Inmersas, Verificación de cumplimiento de calidad de la obra que se supervisa, Control de Programas, Control Presupuestal y Entrega-recepción, liquidación y finiquito en apego a lo establecido en el Libro 9A de las Normas de Construcción de la Administración Pública de la Ciudad de México.</t>
  </si>
  <si>
    <t>Trabajos de rehabilitación del Mercado Público Hueso Periférico, ubicado dentro de la Alcaldía Tlalpan.</t>
  </si>
  <si>
    <t>Meta 1: 5 (INM): Se realizarán trabajos de mitigación de riesgos en inmuebles educativos, en diversas ubicaciones de la Alcaldía. Trabajos a realizar: Trazo y nivelación, excavación,  muros de mampostería de piedra braza, mejoramiento de terreno, cimbra y decimbra y construcción de muro, colocación de cadena y plantilla de concreto hidráulico, drenes y todo lo necesario para su correcta ejecución.</t>
  </si>
  <si>
    <t>Trabajos de rehabilitación del Mercado Público José María Morelos y Pavón, ubicado dentro de la Alcaldía Tlalpan.</t>
  </si>
  <si>
    <t>META  1 : 1*(MER) Trabajos de rehabilitación del Mercado Público Hueso Periférico, ubicado en Calzada del Hueso No. 1079, entre Fresales y Canal Nacional, Colonia Granjas Coapa, Alcaldía Tlalpan., dentro del perímetro de la Alcaldía Trabajos a realizar : Rehabilitación de fachada e instalaciones eléctricas.</t>
  </si>
  <si>
    <t>Trabajos de rehabilitación del Mercado Público Mirador, ubicado dentro de la Alcaldía Tlalpan.</t>
  </si>
  <si>
    <t>META  1 : 1*(MER) Trabajos de rehabilitación del Trabajos de rehabilitación del Mercado Público José María Morelos y Pavón, ubicado en Don Refugio y Cacahuatales, Colonia Unidad Tenorios 1, dentro del perímetro de la Alcaldía. Trabajos a realizar : Rehabilitación de fachada y concluir trabajos de una bodega.</t>
  </si>
  <si>
    <t>Trabajos de rehabilitación del Mercado Público Plaza Mexicana del Sur, ubicado dentro de la Alcaldía Tlalpan.</t>
  </si>
  <si>
    <t>META  1 : 1*(MER) Trabajos de rehabilitación del Mercado Público Mirador, ubicado en bicado en Popolnah esquina Becal, Colonia Lomas de Padierna, dentro del perímetro de la Alcaldía. Trabajos a realizar : Rehabilitación de fachada e instalaciones eléctricas.</t>
  </si>
  <si>
    <t>Trabajos de rehabilitación del Mercado Público San Andrés Totoltepec,ubicado dentro de la Alcaldía Tlalpan.</t>
  </si>
  <si>
    <t>META  1 : 1*(MER) Trabajos de rehabilitación del Mercado Público Plaza Mexicana del Sur, ubicado en Acoxpa esquina calzada de Tlalpan y Viaducto Tlalpan, Colonia Pueblo San Lorenzo,dentro del perímetro de la Alcaldía Trabajos a realizar : Reparación y rehabilitación en la línea principal de las instalaciones eléctricas del mercado público.</t>
  </si>
  <si>
    <t>Trabajos de rehabilitación del Mercado Público Torres de Padierna, ubicado dentro de la Alcaldía Tlalpan.</t>
  </si>
  <si>
    <t>META  1 : 1*(MER) Trabajos de rehabilitación del Mercado Público San Andrés Totoltepec, ubicado en 16 de Septiembre s/n entre Reforma y Rivapalacio, Pueblo San Andrés Totoltepec, dentro del perímetro de la Alcaldía Trabajos a realizar : Rehabilitación de techumbre y cortinas en locales.</t>
  </si>
  <si>
    <t>Trabajos de rehabilitación del Mercado Público Veinticuatro de Febrero, ubicado dentro de la Alcaldía Tlalpan.</t>
  </si>
  <si>
    <t>META  1 : 1*(MER) Trabajos de rehabilitación del Mercado Público Torres de Padierna, ubicado en Tixkokob entre Seye y Sacalum, Colonia Torres de Padierna, dentro del perímetro de la Alcaldía Trabajos a realizar : Rehabilitación de fachada e instalaciones eléctricas.</t>
  </si>
  <si>
    <t>Trabajos de rehabilitación del Mercado Público Villa Coapa, ubicado dentro de la Alcaldía Tlalpan.</t>
  </si>
  <si>
    <t>META  1 : 1*(MER) Trabajos de rehabilitación del Mercado Público Veinticuatro de Febrero, ubicado en F.F. C.C. Cuernavaca entre Tulum y Prolongación Tekil, Colonia Lomas de Padierna, dentro del perímetro de la Alcaldía Trabajos a realizar : Rehabilitación de fachada e instalaciones eléctricas.</t>
  </si>
  <si>
    <t>Supervisión de los trabajos de Rehabilitación en diversos Mercados Públicos ubicados dentro de la Alcaldía Tlalpan</t>
  </si>
  <si>
    <t>META  1 : 1*(MER) Trabajos de rehabilitación del Mercado Público Villa Coapa, avenida canal de Miramontes s/n entre avenida Acoxpa y Caporal, Colonia Villa Coapa, dentro del perímetro de la Alcaldía. Trabajos a realizar : Rehabilitación de fachada, techumbre y núcleos sanitarios.</t>
  </si>
  <si>
    <t>Trabajos de rehabilitación de la superficie de rodamiento mediante trabajos bacheo en diversas ubicaciones dentro del perímetro de la Alcaldía Tlalpan</t>
  </si>
  <si>
    <t>META 1: 1 (SPV): Supervisión de los trabajos ejecutados con el Fondo para la Infraestructura Social (FAIS) para la rehabilitación de la infraestructura pública en diversas ubicaciones, se requiere complementar las acciones que se ejecutarán con el recurso otorgado por el Fondo de Aportaciones para la Infraestructura Social (FAIS), con la finalidad de llevar a cabo la contratación de la supervisión externa de los trabajos de la rehabilitación del alumbrado público,  la cual tiene a su cargo la vigilancia, inspección y verificación directas de la ejecución de la obra pública, a través del cumplimiento de las fases: Procuraciones Previas, Actividades Inmersas, Verificación de cumplimiento de calidad de la obra que se supervisa, Control de Programas, Control Presupuestal y Entrega-recepción, liquidación y finiquito en apego a lo establecido en el Libro 9A de las Normas de Construcción de la Administración Pública de la Ciudad de México.</t>
  </si>
  <si>
    <t>Rehabilitación de vialidades secundarias con empedrado y adoquín en diversas ubicaciones dentro del perímetro de la demarcación territorial Tlalpan.</t>
  </si>
  <si>
    <t xml:space="preserve">Trabajos de rehabilitación de banquetas y guarniciones en diversas ubicaciones de la Alcaldía META 1: 17,214 (M2). Trabajos a realizar: Trazo y nivelación para desplante de estructura para vialidad, con equipo de topografía, demolición por medios manuales de guarnición y banqueta de concreto simple, carga mecánica, acarreo en camión al primer kilómetro y descarga, de material de demolición de concreto hidráulico, volumen medido colocado, acarreo en camión, de material de demolición de concreto, kilómetros subsecuentes, zona urbana, preparación, conformación y compactación en forma manual, de subrasante para banquetas, incluye incorporación de agua, banqueta de 8 cm de espesor de concreto hidráulico, suministrado por proveedor, acabado con volteador en las aristas de banquetas, en tramos alternados, suministro y aplicación en guarnición de pintura de tránsito a base agua de un solo componente con resinas acrílicas, pigmentos,guardquim vial Traflex, color amarillo de imperquimia y reflejante (microesfera), piso de concreto hidráulico fraguado normal, resistencia fC=150 kg/cm2 a 10 cm de espesor, acabado de estampado de piso de concreto hidráulico, con sistema de impresión, instalación eléctrica y equipamiento urbano.
</t>
  </si>
  <si>
    <t xml:space="preserve">Trabajos de rehabilitación de la de Imagen Urbana </t>
  </si>
  <si>
    <t>Trabajos de rehabilitación de la superficie de rodamiento mediante trabajos bacheo. Meta 1: 6,667 (M3), se realizarán trabajos  para dar mantenimiento y mejorar la Infraestructura vial referente a rehabilitación de la carpeta asfáltica mediante trabajos de bacheo dentro del perímetro de la Alcaldía Tlalpan. Trabajos a realizar: Trazo y nivelación para desplante de estructura para vialidad; Fresado de pavimento de mezcla asfáltica con máquina perfiladora; Acarreo en camión  de material de demolicion de carpeta asfáltica kilómetros subsecuentes; Barrido de base previo al riego de impregnación; Riego de liga con emulsión asfáltica RR-2K; Carpeta de mezcla asfáltica templada con aditivo, agregado de 19 mm (3/4") de diámetro con incorporación de un 30% y/o un 15% de material de rechace o producto del fresado; Renivelación de brocales de concreto.</t>
  </si>
  <si>
    <t>Rehabilitación de la superficie de rodamientos mediante el mapeo de la carpeta asfáltica en diversas ubicaciones dentro del perímetro de la demarcación territorial Tlalpan.</t>
  </si>
  <si>
    <t>META 1: 33,333 (M2): Rehabilitación de pavimentación en 33,333 M2 de mapeo en con capeta asfáltica llevando a cabo las siguientes acciones: fresado de carpeta con perfiladora, barrido por medios mecánicos con barredora autopropulsada, mejoramiento del terreno con producto del fresado espesor variable, compactado por medios mecánicos al 95% de su densidad teórica máxima, suministro y aplicación de mezcla asfáltica de 7.5 cm de espesor, colocada con pavimentadora, compactada al 95% de su densidad teórica máxima con compactador de 14 toneladas tipo tandem, riego de impregnación a base de emulsión asfáltica RR 2k a razón de 0.80 LT/M2, así como, del material producto del fresado del lugar indicado por la dependencia al tramo a mapear, transporte de materiales.</t>
  </si>
  <si>
    <t>Rehabilitación de vialidades con empedrado y adoquín en diversas ubicaciones dentro del perímetro de la demarcación territorial Tlalpan</t>
  </si>
  <si>
    <t>Meta 1: 3,667 (M2): Trabajos de rehabilitación de vialidades secundarias en 3,667 M2 con empedrado y adoquín, los trabajos consisten en demolición de área dañada, construcción de base de concreto para la colocación de empedrado,  colocación de adoquín, sellado de juntas y limpieza del área de trabajo.</t>
  </si>
  <si>
    <t>Rehabilitación de la infraestructura de alumbrado público en diversas ubicaciones dentro del perímetro de la demarcación territorial Tlalpan</t>
  </si>
  <si>
    <t>META 1: 25,000 (M2): Rehabilitación de pavimentación en 25,000 M2 de mapeo en con capeta asfáltica llevando a cabo las siguientes acciones: fresado de carpeta con perfiladora, barrido por medios mecánicos con barredora autopropulsada, mejoramiento del terreno con producto del fresado espesor variable, compactado por medios mecánicos al 95% de su densidad teórica máxima, suministro y aplicación de mezcla asfáltica de 7.5 cm de espesor, colocada con pavimentadora, compactada al 95% de su densidad teórica máxima con compactador de 14 toneladas tipo tandem, riego de impregnación a base de emulsión asfáltica RR 2k a razón de 0.80 LT/M2, así como, del material producto del fresado del lugar indicado por la dependencia al tramo a mapear, transporte de materiales.</t>
  </si>
  <si>
    <t>Rehabilitación de espacios deportivos ubicaciones dentro del perímetro de la demarcación territorial Tlalpan</t>
  </si>
  <si>
    <t>Rehabilitación de espacios públicos ubicados dentro del perímetro de la demarcación territorial Tlalpan</t>
  </si>
  <si>
    <t xml:space="preserve"> Meta 1: 4,545 (LUM): Rehabilitación de infraestructura de alumbrado de 4,545 luminarias que constan de lámpara led de 100w tensión de alimentación de120-277 v ~, con un peso total máximo de 6.150 kg y dimensiones máximas de largo, ancho y alto respectivamente: 36 cm, 26 cm y 10 cm. tipo de montaje pared o pedestal conjunto óptico herméticamente sellado con sello EPDM y cristal de vidrio plano termotemplado curva fotometrica tipo 7h x 7v / 4h x 4v arreglo de leds (módulo) de 84 diodos emisores de luz leds y lentes depolicarbonato individuales de alta eficacia mínima de 140 lm/w para tipo nema 7h x 7v una eficacia mínima de 130 lm/w para tipo nema 4h x 4v flujo luminoso mínimo de 14 000 lm para tipo nema 7h x7v, entre otros.</t>
  </si>
  <si>
    <t>271323U048</t>
  </si>
  <si>
    <t>4419_Otras ayudas sociales a personas.</t>
  </si>
  <si>
    <t>Apoyo Economico</t>
  </si>
  <si>
    <t>POR CONCEPTO DE APROVECHAMIENTOS Y PRODUCTOS A PERSONAS QUE DESARROLLEN ACTIVIDADES COMO INSTRUCTORES, PROFESORES Y/O TALLERISTAS EN LOS CENTROS GENERADORES DE INGRESOS DE APLICACIÓN AUTOMATICA PARA EL EJERCICIO FISCAL 2024 PUBLICADA EN LA GACETA N° 1297 DEL 14 DE FEBRERO DE 2024</t>
  </si>
  <si>
    <t>Programa Social "Activando Tlalpan"</t>
  </si>
  <si>
    <t>31 de enero de2024</t>
  </si>
  <si>
    <t>Tlalpan</t>
  </si>
  <si>
    <t>Juan Tepeximilpa, Juventud Unida, Popular Santa Teresa, Pedregal de San Nicolás 4a Sección, Pedregal de San Nicolás 2a Sección, Torres de Padierna, Chichicáspatl, Sector XVII, Bosques del Pedregal, Vistas del Pedregal, Lomas de Cuilotepec, Dos de Octubre, Lomas de Padierna Sur, Belvedere, Mirador II, Chimilli, Cruz del Farol, El Zacatón, San Nicolás II, Zorros Solidaridad, Paraje 38, Primavera, Verano, Cultura Maya, Cuchilla de Padierna, Tlalmille, Pueblo de San Andrés Totoltepec, Pueblo de San Miguel Xicalco, Pueblo de La Magdalena Petlacalco, Pueblo de San Miguel Ajusco, Pueblo de Santo Tomás Ajusco, Pueblo de San Miguel Topilejo, Pueblo de Parres el Guarda; Isidro Fabela, Ampliación Isidro Fabela, Toriello Guerra, Barrio San Pedro Apostol, El Mirador 3a Sección, El Mirador 2a Sección, El Mirador 1a Sección, Pedregal de Santa Úrsula Xitla, Tlalcoligia, Los Volcanes,  AMSA, Ex Hacienda San Juan de Dios, Guadalupe Tlalpan, Pueblo de San Pedro Mártir, Ejidos de San Pedro Mártir, Lomas de Padierna, Pedregal de San Nicolás 3a Sección, Héroes de Padierna, Pedregal de San Nicolás 4a Sección, Los Encinos, Lomas del Pedregal, Miguel Hidalgo 4a Sección, Miguel Hidalgo 3a Sección, Miguel Hidalgo 1a Sección,  La Palma, María Esther Zuno de Echeverría.</t>
  </si>
  <si>
    <t>Apoyo en especie</t>
  </si>
  <si>
    <t>Programa Social "Alianza Con Tlalpan"</t>
  </si>
  <si>
    <t>10 de enero 2024</t>
  </si>
  <si>
    <t>María Esther Zuno de Echeverría, , Miguel Hidalgo, Miguel Hidalgo 1a Sección, Miguel Hidalgo 2° Sección, Miguel Hidalgo 3a Sección, Miguel Hidalgo 4a Sección, Mirador del Valle, Movimiento Organizado de Tlalpan, Narciso Mendoza, Nuevo Renacimiento de Axacalco, Paraje 39, Paraje Tetenco, Pedregal de San Nicolás, Pedregal de San Nicolás 1a Sección, Pedregal de San Nicolás 3ra Sección, Pedregal de San Nicolás 4a Sección, Pedregal de San Nicolás 5a Sección, Pedregal De Santa Úrsula Xitla, Plan de Ayala, Popular Santa Teresa, Rinconada El Mirador, Roca de Cristal, Rómulo Sánchez Mireles, San Andrés Totoltepec, San Bartolo El Chico, San Juan Tepeximilpa, San Lorenzo Huipulco, San Miguel Ajusco, San Miguel Topilejo, San Miguel Xicalco, San Nicolás II, San Nicolás Totolapan, San Pedro Apóstol, San Pedro Mártir, Santo Tomas Ajusco, Santa Úrsula Xitla, Santísima Trinidad, Solidaridad, Tecorral, Temazcalillo, Tepetlica, Tepetongo, Tlaxcaltenco, Tierra Colorada, Tlalcoligia, Tlaxopan, Torres de Padierna, UH Tenorios Infonavit 2, V. Ejido de Santa Úrsula Coapa, Verano, Villa Lázaro Cárdenas, Vistas del Pedregal, Viveros de Coactetlan.</t>
  </si>
  <si>
    <t>Apoyo económico</t>
  </si>
  <si>
    <t>Programa Social "Alianzas Entre Gente Grande"</t>
  </si>
  <si>
    <t>Varias colonias de la Demarcación</t>
  </si>
  <si>
    <t>Programa Social "Amigo Fiel"</t>
  </si>
  <si>
    <t>Los Ángeles, Miguel Hidalgo Ii Sección, San Nicolás Totolapan, Lomas De Padierna, Lomas De San Lorenzo, Miguel Hidalgo Iii Sección, Miguel Hidalgo Iii Sección, P. De Santo Domingo. P. De San Nicolás Iv Sección, Estado De Anahuac., Barr. Chalma, Narvarte Poniente, P. De Santo Domingo, Buenavista, San Miguel Xicalco, Jardín Balbuena, Naucalpan, Ejidos De San Pedro Mártir, El Toro, Acolman, Santo Tomás Ajusco, Vistas Del Pedregal, Moctezuma Ii Sección, Los Ángeles, Paraje 38, San Miguel Tehuisco, Parres El Guarda</t>
  </si>
  <si>
    <t>Programa Social " Caldo Tlalpeño, Inclusión Social"</t>
  </si>
  <si>
    <t xml:space="preserve">2 De Octubre, 3 De Mayo, Ahuacatitla, Ampliación Miguel Hidalgo 2a Secc., Ampliación Miguel Hidalgo 3a Secc., Ampliación Miguel Hidalgo 4a Secc., Amsa, Atocpa Sur, Barrio La Lonja, Bosque de Tepeximilpa, Cantera Puente de Piedra, Chimalcoyoc, Chimilli, Coapa 2a Sección, Cuchilla de Padierna, Cultura Maya, Ejidos de San Pedro Mártir I, El Arenal, El Zacatón, Ex Hacienda Coapa, Fovissste San Pedro Mártir,  Fuentes Brotantes, Fuentes Del Pedregal, Fuentes Arconada Coapa, Fuentes Y Pedregal De Tepepan, Hacienda San Juan, Héroes De 1910, Héroes de Padierna I, Héroes De Padierna II, Hueso Periférico-Isssfam No. 7, Isssfam No. 1 (U Hab)-Villa Tlalpan, Jardines Coapa
Juventud Unida, La Guadalupana, La Joya, La Tortuga Xolalpa-Hco Colegio Militar, Los Ángeles, Ayometitla, Los Volcanes, Mesa Los Hornos, Miguel Hidalgo, Mirador 3a Secc., Pedregal de Sn Nicolás 1a Secc, San Andrés Totoltepec, San Buenaventura, San Buenaventura, San Lorenzo Huipulco, San Miguel Ajusco, San Miguel Tehuisco, San Miguel Topilejo, San Miguel Xicalco, San Pedro Mártir, Santísima Trinidad, Santo Tomas Ajusco, Tlalcoligia, Tlalpan Centro, Tlalpan Joya, Torres De Padierna, Verano 
</t>
  </si>
  <si>
    <t>Programa Social "Camerata Infantil Y Juvenil De Tlalpan 2024"</t>
  </si>
  <si>
    <t>Programa Social "Con Prevención, Yo Decido"</t>
  </si>
  <si>
    <t>Ampliación Lomas De Padierna, Ampliación Tepeximilpa, Belvedere, Bosques del Pedregal, Chimalcoyoc, Cruz Del Farol, Cultura Maya, Ejidos De San Pedro Mártir, El Zacatón, Floresta, Fuentes Brotantes, Isidro Fabela, Héroes De Padierna I, Jardines Del Ajusco, La Magdalena Petlacalco, Miguel Hidalgo, Mirador I, Movimiento Organizado De Tlalpan-El Mirador, Narciso Mendoza - Villa Coapa Sur Mz. 1, Paraje 38, Pueblo Quieto, San Andrés Totoltepec, San Lorenzo Huipulco, San Miguel Ajusco, San Miguel Tehuisco, San Miguel Topilejo, San Miguel Xicalco, San Pedro Mártir , Santa Úrsula Xitla, Santo Tomas Ajusco, Tecorral, Tlalcoligia, Tlalpan Centro, Unidades Habitacionales De Tenorios, Valle Verde, Vergel de Coyoacán, Villa Coapa, Viveros de Coactetlan</t>
  </si>
  <si>
    <t>Programa Social "Del Oficio Al Arte"</t>
  </si>
  <si>
    <t>San Andrés Totoltepec, San Pedro Mártir, Verano, Toriello Guerra, Pedregal de San Nicolás 1° Sección, Chimalcoyoc, Santo Tomás Ajusco, Lomas Hidalgo, San Miguel Topilejo, Ampliación Miguel Hidalgo, Miguel Hidalgo 3° Sección, Isidro Fabela, San Miguel Ajusco, Villa Lázaro Cárdenas, Los Encinos, Mesa los Hornos, Viveros de Coatectlán, San Nicolás II.</t>
  </si>
  <si>
    <t>Programa Social "Estancias Infantiles, Tlalpan"</t>
  </si>
  <si>
    <t xml:space="preserve">2 de Octubre, Amp. Miguel Hidalgo 4ta Sección, Ampl. Lomas de Padierna, Ampl. Miguel Hidalgo, Ampl. Tepeximilpa, Arboledas del Sur, Barrio del Niño Jesús, Belisario Domínguez Sección XVI, Bosques de Tepeximilpa, Bosques del Pedregal, Cantera Puente de Piedra, Chichicaspatl, Chimalcoyoc, Chimilli, Club de Golf México, Cruz del Farol, , Cuchilla De Padierna, Cultura Maya, Cumbres de Tepetongo, Diamante, Dolores Tlali, Ejidos de Huipulco, Ejidos de San Pedro Mártir, El Mirador, El Mirador 1a Sección, El Mirador 2a Sección, El Mirador 3a Sección, El Zacatón, Fuentes Brotantes, Fuentes de Tepepan, Fuentes Del Pedregal, Guadalupe, Héroes De 1911, Héroes de Padierna, Isidro Fabela, Issfam, Juventud Unida, La Guadalupana, La Joya, La Magdalena Petlacalco, Mesa los Hornos, La Mesa Tlaxcoltengo, La Palma, La Primavera, La Tortuga Tepepan, Las Huertas, Loma Bonita, Lomas de Cuilotepec, Lomas de Hidalgo, Lomas de la Estancia, Lomas de Padierna, Lomas de Padierna Sur, Lomas de Tepemecatl, Los Encinos, Los Volcanes, Magisterial Coapa, 
</t>
  </si>
  <si>
    <t>Programa Social "Movilidad Segura, Tlalpan"</t>
  </si>
  <si>
    <t>Programa Social "Mujeres Libres Y En Igualdad"</t>
  </si>
  <si>
    <t>Miguel Hidalgo, La Fama, Isidro Fabela, Barrio La Lonja, Ampliación Miguel Hidalgo 2a Secc., Cantera Puente De Piedra, Fuentes Brotantes, Tlalpan Centro, Ampliación Miguel Hidalgo 4a Secc., Bosques Del Pedregal, San Lorenzo Huipulco, San Miguel Ajusco, San Pedro Apóstol, Santo Tomas Ajusco, Tlalmille, Ampliación Tepeximilpa, Belisario Domínguez, Bosque de Tepeximilpa, El Mirador Mesa los Hornos, Rómulo Sánchez, San Miguel Topilejo, Santa Úrsula Xitla, Toriello Guerra, Popular Sta Teresa, Lomas De Padierna I, San Pedro Mártir, San Andrés Totoltepec, Ejidos De San Pedro Mártir I, Chimalcoyoc, Los Volcanes, La Magdalena Petlacalco, San Miguel Xicalco, Héroes de Padierna I, Pedregal De Sn Nicolás 3a Secc., Pedregal de Sta. Úrsula Xitla, Ampliación Miguel Hidalgo 3a Sec. , Cultura Maya, Diamante, Granjas Coapa, Jardines De San Juan, Jardines Del Ajusco, La Joya, La Primavera, Mirador del Valle, Paraje 38, Parres el Guarda, Pedregal de las Águilas, Pedregal De Sn Nicolás 1a Secc., Pedregal De Sn Nicolás 2a Secc., Pedregal De Sn Nicolás 4a Secc. I, Plan De Ayala, Tlalcoligia, Torres De Padierna, Verano, Viveros de Coactetlan, Lomas Hidalgo, San Juan Tepeximilpa</t>
  </si>
  <si>
    <t>Programa Social "Prevención De Las Violencias, Tlalpan"</t>
  </si>
  <si>
    <t>Ampliación Miguel Hidalgo, Barrio de Caramaguey, Barrio la Fama, Barrio la Lonja, Cantera Puente de Piedra, Chichicaspatl, Cuchilla de Padierna, Cruz del Farol, Diamante, Ejidos de San Pedro Mártir, Fuentes Brotantes, Granjas Coapa, Hacienda San Juan, Isidro Fabela, Jardines del Ajusco, Juventud Unida, La Joya, La Magueyera, Lomas de Padierna, Lomas Hidalgo, Los Encinos, Los Volcanes, Mesa los Hornos, Miguel Hidalgo 1ra Sección, Miguel Hidalgo 2da Sección, Miguel Hidalgo 3ra Sección, Miguel Hidalgo 4ta Sección, Narciso Mendoza, Movimiento Organizado de Tlalpan, Mirador 3ra Sección, Pedregal de Carrasco, Pedregal le las Águilas, Pedregal de San Nicolás, Pedregal De Santa Úrsula Xitla, Peña Pobre, Pueblo de Chimalcoyoc, Pueblo de Magdalena Petlacalco, Pueblo de Parres el Guarda, Pueblo de San Andrés Totoltepec, Pueblo de San Miguel Ajusco, Pueblo de San Miguel Xicalco, Pueblo De San Miguel Topilejo, Pueblo de San Pedro Mártir, Pueblo De Santa Úrsula Xitla, Pueblo Quieto, Rinconada El Mirador, San Lorenzo Huipulco, San Pedro Apóstol, Sección XVI, Tepetongo, Tepeximilpa, Tlalcoligia, Tlalpan Centro, Torres De Padierna, Valle Verde, Villa Coapa, Viveros de Coactetlan</t>
  </si>
  <si>
    <t>Programa Social "Tlalpan Contigo"</t>
  </si>
  <si>
    <t>Arboledas del Sur, Barrio La Fama, Cantera Puente de Piedra, Cruz del Farol, Mesa los Hornos, Los Volcanes, Miguel Hidalgo Tercera Sección, Nuevo Renacimiento de Axalco, Rinconada Coapa, San Andrés Toltepec, San Miguel Ajusco, San Pedro Mártir, Santa Úrsula Xitla, Tlalcoligia, Tlalpan Centro.</t>
  </si>
  <si>
    <t>Programa Social "Tlalpan Es Tu Hogar"</t>
  </si>
  <si>
    <t>2 De Octubre, Ampliación Miguel Hidalgo, Ampliación Miguel Hidalgo 1a Sección, Belvedere, Cantera Puente de Piedra, Centro De Tlalpan, Chichicaspatl, Cruz del Farol, Diamante, Ejidos de San Pedro Mártir, El Capulín, El Convento, El Zacatón, Héroes de 1910, Héroes de Padierna, Isidro Fabela, Jardines en la Montaña, Lomas de Cuilotepec, Lomas de Padierna, Lomas de Padierna Sur, Lomas del Pedregal, Lomas Hidalgo, Los Encinos, Los Volcanes, Magdalena Petlacalco, María Esther Zuno de Echeverría, Mesa los Hornos, Miguel Hidalgo, Miguel Hidalgo 1a Sección, Miguel Hidalgo 2a Sección, Miguel Hidalgo 3a Sección, Mirador 1a Sección, Parres El Guarda, Pedregal de San Nicolás, Pedregal de San Nicolás 4a Sección, Pedregal de Santa Úrsula Xitla, Plan de Ayala, Popular Santa Teresa, Primavera, Renacimiento de Axalco, San Andrés Totoltepec, San Buenaventura, San Lorenzo Huipulco, San Miguel Ajusco, San Miguel Tehuisco, San Miguel Topilejo, San Miguel Xicalco, San Nicolás II, San Pedro Mártir, Santa Úrsula Xitla, Santo Tomas Ajusco, Sauzales Cebadales, Tepetongo, Zapote</t>
  </si>
  <si>
    <t>Programa Social "Tlalpan Hacia El Desarrollo Sostenible"</t>
  </si>
  <si>
    <t>Programa Social "Tlalpan Resurge"</t>
  </si>
  <si>
    <t>Programa Social "Tlalpan, Grande Como Sus Jóvenes"</t>
  </si>
  <si>
    <t xml:space="preserve">Cultura Maya, El Mirador, Hacienda San Juan, Héroes de 1910, Ocotla, Jardines del Ajusco, Jardines Tlalpan, Narciso Mendoza-Villa Coapa Súper Manzana, Parques del Pedregal, Pedregal de Sn Nicolás 2a Secc., San Nicolás II, Santo Tomas Ajusco, Tetenco, Parres el Guarda, Piedra Larga, Prado Coapa 3a Secc., Residencial Fuentes de Cantera, San Buenaventura, Solidaridad. </t>
  </si>
  <si>
    <t>Programa Social "Va por tu salud"</t>
  </si>
  <si>
    <t xml:space="preserve">Pedregal De San Nicolas  4ta. Secc., Mirador Ii, Rincon De Don Felipe, Barrio Oxtopulco, Vergel De Coyoacan, Sector 17, Santo Domingo, San Juan Tlihuaca, Ampl Las Aguilas, El Arenal 1ra Sección, Axalco, Tlalcoligia, Pedregal De San Nicolas  1a S., Pedregal De San Nicolas 4a S., Ejidos De San Pedro Martir, Granjas Coapa, Barrio San Miguel, Arboledas Del Sur, Barr San Miguel, Lomas Hidalgo, Fracc. Las Americas, Cantera Puente De Piedra, Pueblo La Candelaria, Pblo San Pablo Oztotepec, U. Infonavit Iztacalco, Villa Coapa, Pblo Sn Gregorio Atlapulco, Plan De Ayala, San Pedro Martir, Escuadron 201, San Andres Totoltepec, Cuchilla De Padierna, Vistas Del Pedregal, Santo Tomas Ajusco, Santo Tomas Ajusco, San Fernando, Barrio San Juan, San Pedro Actopan, Amp. Miguel Hidalgo 4ta. Secc., Narvarte Oriente, Amp Santiago Acahualtepec, Pedregal De San Nicolas, Portales Sur, Pedregal De San Nicolas, Lomas Altas De Padierna, Ejidos De San Pedro Martir, Viveros De Coactetlan, San Nicolas Ii, San Miguel Topilejo, Lomas De Padierna Sur, Amp. Miguel Hidalgo 4a Secc, San Miguel Topilejo, San Miguel Xicalco, San Pedro Martir, Lomas De San Lorenzo, Pblo San Miguel Topilejo, Viveros De Cuatetlan San Miguel Ajusco, Lomas De Padierna, Amp. Miguel Hidalgo, Cruz Del Farol, San Andres Totoltepec, Arboledas Del Sur, Chichicaspatl, Lomas De Tepemecatl, San Pedro Martir, San Miguel Ajusco, San Miguel Ajusco, Tlalpan Centro, San Miguel Topilejo, Parres El Guarda, La Magdalena Petlacalco, San Juan Tepeximilpa, Mesa Los Hornos, Ejidos De San Pedro Martir, Miguel Hidalgo 4ta Secc., Lomas Altas De Padierna Sur, Pedregal De San Nicolas 4ta. Secc., Lomas De Padierna, Lomas De Padierna, San Andres Totoltepec, Belvedere, Isidro Fabela, Parres El Guarda, Viveros De Coactetlan, San Miguel Topilejo, San Andres Totoltepec, San Miguel Ajusco, San Lorenzo Huipulco, Parres El Guarda, Devisadero, San Pedro Martir, Mirador Ii, Popular Santa Teresa, Isidro Fabela, Pedregal De San Nicolas 4ta. Secc., Belvedere Ajusco, Chichicaspatl, Pueblo San Miguel Topilejo, Tlalpan Centro, Lomas De Padierna Sur, Pedregal De San Nicolas 4ta. Secc., San Miguel Xicalco, Plan De Ayala, Los Volcanes, Mesa Los Hornos, San Miguel Ajusco, Toriello Guerra, Santo Tomas Ajusco, San Miguel Ajusco, Mirador Ii, Belvedere, Bosques Del Pedregal, Chimilli, Miguel Hidalgo 4ta Secc., Peña Pobre, Lomas Altas De Padierna Sur, San Miguel Xicalco, San Miguel Xicalco, Heroes De Padierna, Lomas De Padierna Sur, Belvedere, Mirador Ii, Lomas De Padierna, El Zacaton, Mirador Ii, San Miguel Topilejo, Lomas De Padierna Sur, Mesa Los Hornos, San Miguel Topilejo, Lomas De Padierna, El Zacaton, Tecorral, Torres De Padierna, Parres El Guarda, Vista Hermosa, Mesa Los Hornos, Solidaridad, 2 De Octubre, Lomas De Padierna, San Pedro Martir, San Miguel Topilejo, Lomas Hidalgo, San Miguel Topilejo, Ejidos De San Pedro Martir  </t>
  </si>
  <si>
    <t>Programa Social "Yo Aprendo En Grande"</t>
  </si>
  <si>
    <t>Acción Social "Abrig-At "</t>
  </si>
  <si>
    <t>19 de enero 2024</t>
  </si>
  <si>
    <t>Acción Social "Ecotecnologías "</t>
  </si>
  <si>
    <t>Acción Social "Saludable - Mente"</t>
  </si>
  <si>
    <t>Héroes De Padierna, Narcizo Mendoza, San Andrés Totoltepec, Lomas De Padierna, San Pedro Martir, Chimilli, Fuentes Brotantes, Tlalmille, Cantera Puente De Piedra, San Pedro Martir, San Andres Totoltepec, Tepetitla, Lomas De Padierna, San Andres Totoltepec, Cantera Puente De Piedra, Toriello Guerra, Pedregal De San Nicolas, Cruz Del Farol, Isidro Fabela, Cumbres De, Tepetongo, Cumbres De Tepetongo</t>
  </si>
  <si>
    <t>Acción Social "Tlalpan Mágico, Entrega De Juguetes"2024"</t>
  </si>
  <si>
    <t>10,004</t>
  </si>
  <si>
    <t>2-6-3-329-S234</t>
  </si>
  <si>
    <t>2-2-1-063-E200</t>
  </si>
  <si>
    <t>2-4-2-218-E188</t>
  </si>
  <si>
    <t>2-6-8-324-S229</t>
  </si>
  <si>
    <t>2-6-3-320-E198</t>
  </si>
  <si>
    <t>2-2-6-321-E187</t>
  </si>
  <si>
    <t>2-3-2-064-E189</t>
  </si>
  <si>
    <t>2-7-1-323-U048</t>
  </si>
  <si>
    <t>2-4-2-18-E188</t>
  </si>
  <si>
    <t>Apoya a Personas con Discapacidad Fisica o Sensorial</t>
  </si>
  <si>
    <t>Tlalpan en Unidad</t>
  </si>
  <si>
    <t>Tlalpan Grande y Diverso</t>
  </si>
  <si>
    <t>3 de mayo 2024</t>
  </si>
  <si>
    <t>1 de abril 2024</t>
  </si>
  <si>
    <t>En Captura por el Area Ejecutora</t>
  </si>
  <si>
    <t>12-001</t>
  </si>
  <si>
    <t>IECM-DD16-000473/24</t>
  </si>
  <si>
    <t>TORRES DE SEGURIDAD</t>
  </si>
  <si>
    <t>12-002</t>
  </si>
  <si>
    <t>IECM-DD14-000179/24</t>
  </si>
  <si>
    <t>FORO CULTURAL BENITA GALEANA</t>
  </si>
  <si>
    <t>12-003</t>
  </si>
  <si>
    <t>IECM-DD14-000354/24</t>
  </si>
  <si>
    <t>COLOR A TU COLONIA</t>
  </si>
  <si>
    <t>12-004</t>
  </si>
  <si>
    <t>IECM-DD14-000155/24</t>
  </si>
  <si>
    <t>LUMINARIAS</t>
  </si>
  <si>
    <t>12-005</t>
  </si>
  <si>
    <t>AMSA</t>
  </si>
  <si>
    <t>IECM-DD19-000187/24</t>
  </si>
  <si>
    <t>CAMBIO DE TUBERÍA HIDRÁULICA PARA TODA LA COLONIA</t>
  </si>
  <si>
    <t>12-007</t>
  </si>
  <si>
    <t>IECM-DD19-000043/24</t>
  </si>
  <si>
    <t>BANQUETA NUEVA, RESPETO A LA NATURALEZA</t>
  </si>
  <si>
    <t>12-008</t>
  </si>
  <si>
    <t>IECM-DD19-000269/24</t>
  </si>
  <si>
    <t>DESAZOLVE Y PODA DE ÁRBOLES</t>
  </si>
  <si>
    <t>12-009</t>
  </si>
  <si>
    <t>IECM-DD19-000223/24</t>
  </si>
  <si>
    <t>REHABILITACIÓN GENERAL DEL CÁRCAMO</t>
  </si>
  <si>
    <t>12-010</t>
  </si>
  <si>
    <t>IECM-DD16-000634/24</t>
  </si>
  <si>
    <t>SEGURIDAD PARA LOS VECINOS DE ATOCPA</t>
  </si>
  <si>
    <t>12-011</t>
  </si>
  <si>
    <t>IECM-DD16-000167/24</t>
  </si>
  <si>
    <t>CÁMARAS DE SEGURIDAD PARA CALLES SEGURAS EN COLONIA AYOCATITLA-ASUNCIÓN</t>
  </si>
  <si>
    <t>12-013</t>
  </si>
  <si>
    <t>IECM-DD16-000200/24</t>
  </si>
  <si>
    <t>AMPLIACIÓN DE PARQUE FAMILIAR BELVEDERE PARA HABILITAR UN MÓDULO SANITARIO, CON TANQUE CISTERNA PARA AGUA, LUMINARIAS, BANCAS Y CIRCUITO PARA CAMINAR</t>
  </si>
  <si>
    <t>12-014</t>
  </si>
  <si>
    <t>IECM-DD14-000280/24</t>
  </si>
  <si>
    <t>PINTURA PARA FACHADAS</t>
  </si>
  <si>
    <t>12-016</t>
  </si>
  <si>
    <t>IECM-DD16-000471/24</t>
  </si>
  <si>
    <t>MEJOR MOVILIDAD PARA NUESTROS NIÑOS, NIÑAS Y ADULTOS MAYORES</t>
  </si>
  <si>
    <t>12-017</t>
  </si>
  <si>
    <t>IECM-DD14-000451/24</t>
  </si>
  <si>
    <t>LUMINARIAS Y CIRCUITO DE CAMINATA PARA NIÑAS, NIÑOS Y PERSONAS ADULTAS MAYORES EN EL AREA VERDE EL CAMPITO</t>
  </si>
  <si>
    <t>12-018</t>
  </si>
  <si>
    <t>IECM-DD14-000346/24</t>
  </si>
  <si>
    <t>CANTERA SEGURA: PREVENCIÓN DE POSIBLE DESPRENDIMIEMTO DE ROCAS A TRAVES DE OBRA DE REFORZAMIENTO</t>
  </si>
  <si>
    <t>12-019</t>
  </si>
  <si>
    <t>IECM-DD14-000262/24</t>
  </si>
  <si>
    <t>ADQUISICION E INSTALACION DE CALENTADORES SOLARES</t>
  </si>
  <si>
    <t>12-020</t>
  </si>
  <si>
    <t>IECM-DD16-000618/24</t>
  </si>
  <si>
    <t>REPARACIÓN DE LA CALLE CRISTOBAL COLÓN</t>
  </si>
  <si>
    <t>12-022</t>
  </si>
  <si>
    <t>IECM-DD16-000079/24</t>
  </si>
  <si>
    <t>COLOCACIÓN DE CÁMARAS DE VIGILANCIA EN ALGUNOS LUGARES ESTRATEGICOS DE LA COLONIA</t>
  </si>
  <si>
    <t>12-023</t>
  </si>
  <si>
    <t>IECM-DD19-000072/24</t>
  </si>
  <si>
    <t>CONTINUAR CON LA INSTALACIÓN DE LUMINARIAS TIPO LED, CON FOTOCELDAS EN LA COLONIA</t>
  </si>
  <si>
    <t>12-024</t>
  </si>
  <si>
    <t>IECM-DD19-000491/24</t>
  </si>
  <si>
    <t>12-025</t>
  </si>
  <si>
    <t>IECM-DD19-000330/24</t>
  </si>
  <si>
    <t>BOMBAS DE AGUA PARA LAS TÓRTOLAS</t>
  </si>
  <si>
    <t>12-026</t>
  </si>
  <si>
    <t>IECM-DD14-000437/24</t>
  </si>
  <si>
    <t>AUMENTO DE MALLA EN BARDA PERIMETRAL</t>
  </si>
  <si>
    <t>12-027</t>
  </si>
  <si>
    <t>IECM-DD19-000358/24</t>
  </si>
  <si>
    <t>IMPERMEABILIZACIÓN</t>
  </si>
  <si>
    <t>12-029</t>
  </si>
  <si>
    <t>IECM-DD16-000339/24</t>
  </si>
  <si>
    <t>ILUMINACIÓN, ADECUACIÓN Y MEJROA DE LA INFRAESTRUCTURA DE LAS CALLES Y SENDERO SEGURO CRUZ DEL FAROL, CONTINUIDAD DEL PRESUPUESTO PARTICIPATIVO 2023.</t>
  </si>
  <si>
    <t>12-030</t>
  </si>
  <si>
    <t>IECM-DD14-000340/24</t>
  </si>
  <si>
    <t>BANQUETAS PARA CUCHILLA 2</t>
  </si>
  <si>
    <t>12-031</t>
  </si>
  <si>
    <t>IECM-DD16-000439/24</t>
  </si>
  <si>
    <t>CAMARAS DE VIDEO VIGILANCIA PARA TODA LA COLONIA</t>
  </si>
  <si>
    <t>12-032</t>
  </si>
  <si>
    <t>IECM-DD14-000422/24</t>
  </si>
  <si>
    <t>DEPORTE, RECREACION Y JUEGO EN C. MAYA REHABILITACION DE ESPACIOS Y CREACION DE ARENERO</t>
  </si>
  <si>
    <t>12-033</t>
  </si>
  <si>
    <t>IECM-DD14-000461/24</t>
  </si>
  <si>
    <t>SEGURIDAD, PARA TODOS CON CAMARAS DE VIDEOVIGILANCIA</t>
  </si>
  <si>
    <t>12-034</t>
  </si>
  <si>
    <t>IECM-DD16-000450/24</t>
  </si>
  <si>
    <t>ALARMAS VECINALES PARA EL EXTERIOR DE LAS CALLES DE LA COLONIA</t>
  </si>
  <si>
    <t>12-035</t>
  </si>
  <si>
    <t>IECM-DD16-000562/24</t>
  </si>
  <si>
    <t>COLOCACIÓN DE CAMARA DE VIGILANCIA</t>
  </si>
  <si>
    <t>12-036</t>
  </si>
  <si>
    <t>IECM-DD16-000424/24</t>
  </si>
  <si>
    <t>REENCARPETADO EN LA CALLE MOCTEZUMA DESDE CALLE PROL. MOCTEZUMA HASTA 3A CDA DE MOCTEZUMA</t>
  </si>
  <si>
    <t>12-037</t>
  </si>
  <si>
    <t>IECM-DD16-000242/24</t>
  </si>
  <si>
    <t>ARREGLO DE BANQUETAS Y PASOS CON ESCALONES EN TODA LA COLONIA</t>
  </si>
  <si>
    <t>12-039</t>
  </si>
  <si>
    <t>IECM-DD16-000365/24</t>
  </si>
  <si>
    <t>ENCHULA TU ZAGUÁN CON PINTURA ANTIGRAFITIS</t>
  </si>
  <si>
    <t>12-040</t>
  </si>
  <si>
    <t>IECM-DD14-000415/24</t>
  </si>
  <si>
    <t>JUEGOS INFANTILES SUSTITUCION DE JUEGOS PARA NIÑOS QUE SE ENCUENTRAN EN EL AREA JUNTO A LA CANCHA DE BASKETBALL</t>
  </si>
  <si>
    <t>12-042</t>
  </si>
  <si>
    <t>IECM-DD19-000138/24</t>
  </si>
  <si>
    <t>CALENTADORES SOLARES CON INSTALACION SEGUNDA Y TERCERA ETAPA</t>
  </si>
  <si>
    <t>12-043</t>
  </si>
  <si>
    <t>IECM-DD19-000404/24</t>
  </si>
  <si>
    <t>SISTEMA DE VIDEOVIGILANCIA MEDIANTE CIRCUITO CERRADO Y MONITOREO REMOTO/ JUEGOS PARA NIÑOS</t>
  </si>
  <si>
    <t>12-044</t>
  </si>
  <si>
    <t>IECM-DD19-000100/24</t>
  </si>
  <si>
    <t>RED HIDRÁULICA DE AGUA POTABLE DE CALZADA DE LOS TENORIOS 224</t>
  </si>
  <si>
    <t>12-045</t>
  </si>
  <si>
    <t>IECM-DD16-000246/24</t>
  </si>
  <si>
    <t>BARDA DE PIEDRA, EXTERIOR DE LA UNIDAD, EN EL FRENTE</t>
  </si>
  <si>
    <t>12-046</t>
  </si>
  <si>
    <t>IECM-DD14-000073/24</t>
  </si>
  <si>
    <t>CAMARAS DE VIDEOVIGILANCIA</t>
  </si>
  <si>
    <t>12-047</t>
  </si>
  <si>
    <t>IECM-DD14-000271/24</t>
  </si>
  <si>
    <t>SUSTITUCION Y MANTENIMIENTO A LA RED DE DISTRIBUCION DE AGUA POTABLE INCLUYENDO TUBERIA, VALVULAS Y LO NECESARIO PARA SU FUNCIONAMIENTO</t>
  </si>
  <si>
    <t>12-048</t>
  </si>
  <si>
    <t>IECM-DD19-000219/24</t>
  </si>
  <si>
    <t>SUSTITUCIÓN DE RED DE AGUA POTABLE EN CALLE FUENTE EL VIEJO</t>
  </si>
  <si>
    <t>12-049</t>
  </si>
  <si>
    <t>IECM-DD14-000286/24</t>
  </si>
  <si>
    <t>RESCATE PARQUE LOS ILUSOS</t>
  </si>
  <si>
    <t>12-050</t>
  </si>
  <si>
    <t>IECM-DD19-000384/24</t>
  </si>
  <si>
    <t>CONSTRUCCIÓN DE SALÓN DE USOS MÚLTIPLES DENTRO DE LA UNIDAD HABITACIONAL CAFETALES 140 EN GRANJAS COAPA</t>
  </si>
  <si>
    <t>12-051</t>
  </si>
  <si>
    <t>IECM-DD19-000157/24</t>
  </si>
  <si>
    <t>EMBELLECIMIENTO DE ÁREAS VERDES</t>
  </si>
  <si>
    <t>12-053</t>
  </si>
  <si>
    <t>IECM-DD19-000556/24</t>
  </si>
  <si>
    <t>SEGURIDAD PARA TU FAMILIA</t>
  </si>
  <si>
    <t>12-055</t>
  </si>
  <si>
    <t>IECM-DD16-000505/24</t>
  </si>
  <si>
    <t>REENCARPETADO EN LA CALLE PRINCIPAL, ARBOLEDAS (CAMINO A LA MARINA)</t>
  </si>
  <si>
    <t>12-057</t>
  </si>
  <si>
    <t>IECM-DD19-000070/24</t>
  </si>
  <si>
    <t>REENCARPETADO</t>
  </si>
  <si>
    <t>12-059</t>
  </si>
  <si>
    <t>IECM-DD19-000387/24</t>
  </si>
  <si>
    <t>PANELES SOLARES</t>
  </si>
  <si>
    <t>12-060</t>
  </si>
  <si>
    <t>IECM-DD14-000034/24</t>
  </si>
  <si>
    <t>LUMINARIA LED SOLAR PARA VIALIDADES</t>
  </si>
  <si>
    <t>12-061</t>
  </si>
  <si>
    <t>IECM-DD14-000357/24</t>
  </si>
  <si>
    <t>RESTAURACIÓN Y ARREGLO DE LAS ESCALERAS DEL PARQUE JOSÉ SALCEDO</t>
  </si>
  <si>
    <t>12-062</t>
  </si>
  <si>
    <t>IECM-DD16-000404/24</t>
  </si>
  <si>
    <t>REPARACIÓN, NIVELACIÓN Y CONSTRUCCIÓN DE BANQUETAS NIVELACIÓN DE LA CANCHA DEL PARQUE.</t>
  </si>
  <si>
    <t>12-064</t>
  </si>
  <si>
    <t>IECM-DD19-000050/24</t>
  </si>
  <si>
    <t>CONTINUIDAD DEL REENCARPETADO DE LA CALLE SEBASTIÁN LERDO DE TEJADA EN EL SENTIDO DE PROL. DIVISIÓN DEL NORTE A CALZADA DE GUADALUPE</t>
  </si>
  <si>
    <t>12-065</t>
  </si>
  <si>
    <t>IECM-DD16-000181/24</t>
  </si>
  <si>
    <t>ALARMAS, ALERTAS VECINALES PARA POSTES</t>
  </si>
  <si>
    <t>12-066</t>
  </si>
  <si>
    <t>IECM-DD14-000375/24</t>
  </si>
  <si>
    <t>CAMARAS PARA NUESTRA SEGURIDAD</t>
  </si>
  <si>
    <t>12-067</t>
  </si>
  <si>
    <t>IECM-DD14-000436/24</t>
  </si>
  <si>
    <t>REPARACION DE TODO EL ADOQUINADO DE TODA LA LATERAL DESDE PICACHO AJUSCO HASTA CAMINO A SANTA TERESA</t>
  </si>
  <si>
    <t>12-068</t>
  </si>
  <si>
    <t>IECM-DD16-000641/24</t>
  </si>
  <si>
    <t>SUSTITUCION DE LA RED HIDRAULICA EN LAS CALLES: CERRADA MIRADOR, ANDADOR MIRADOR Y MIRADOR (HASTA EL ALCANCE PRESUPUESTAL)</t>
  </si>
  <si>
    <t>12-069</t>
  </si>
  <si>
    <t>IECM-DD14-000154/24</t>
  </si>
  <si>
    <t>CAMARAS DE VIDEOVIGILANCIA DE EXTERIORES INHALAMBRICAS WIFI CON ALARMA CON AUDIO VIDIRECCIONAL</t>
  </si>
  <si>
    <t>12-070</t>
  </si>
  <si>
    <t>IECM-DD14-000216/24</t>
  </si>
  <si>
    <t>REENCARPETADO DE CALLE UNION Y CALLE LA FAMA</t>
  </si>
  <si>
    <t>12-071</t>
  </si>
  <si>
    <t>IECM-DD16-000021/24</t>
  </si>
  <si>
    <t>ALARMAS VECINALES DOBLE SIRENA EXTERIOR CON CONTROL LARGO ALCANCE EN PUNTOS ESTRATEGICOS DENTRO DE TODA LA COLONIA</t>
  </si>
  <si>
    <t>12-072</t>
  </si>
  <si>
    <t>IECM-DD14-000489/24</t>
  </si>
  <si>
    <t>SENDERO SEGURO LUMINARIAS DE POSTE</t>
  </si>
  <si>
    <t>12-073</t>
  </si>
  <si>
    <t>IECM-DD16-000265/24</t>
  </si>
  <si>
    <t>PAVIMENTACIÓN CON MATERIALES DE CONCRETO</t>
  </si>
  <si>
    <t>12-074</t>
  </si>
  <si>
    <t>N/P</t>
  </si>
  <si>
    <t xml:space="preserve">DELIMITACIÓN PERIMETRAL DEL NUEVO ESPACIO ASIGNADO AL PANTEÓN (CONSTRUCCIÓN DE BARDA EN BASE A LA LEY PANTEONES) HASTA DONDE ALCANCE EL PRESUPUESTO </t>
  </si>
  <si>
    <t>12-075</t>
  </si>
  <si>
    <t>IECM-DD16-000370/24</t>
  </si>
  <si>
    <t>ALUMBRADO LA PALMA CAMINANDO LIBRE Y SEGURO</t>
  </si>
  <si>
    <t>12-076</t>
  </si>
  <si>
    <t>IECM-DD16-000614/24</t>
  </si>
  <si>
    <t>ALARMAS, ALERTAS PARA VECINOS</t>
  </si>
  <si>
    <t>12-077</t>
  </si>
  <si>
    <t>IECM-DD19-000228/24</t>
  </si>
  <si>
    <t>COLOCACION DE ADOCRETO Y BANQUETAS EN EL CIRCUITO DE CERRADA DE CAMINO REAL AL AJUSCO</t>
  </si>
  <si>
    <t>12-079</t>
  </si>
  <si>
    <t>IECM-DD16-000372/24</t>
  </si>
  <si>
    <t>BANQUETAS VERDES CAMINEMOS SEGUROS</t>
  </si>
  <si>
    <t>12-080</t>
  </si>
  <si>
    <t>IECM-DD16-000507/24</t>
  </si>
  <si>
    <t>RENIVELACIÓN DE CALLE MIRADOR, UNIFICAR EL NIVEL DE ARROYO VEHICULAR Y CONSTRUCCIÓN DE REBOSADERO</t>
  </si>
  <si>
    <t>12-082</t>
  </si>
  <si>
    <t>IECM-DD14-000109/24</t>
  </si>
  <si>
    <t>RASTRILLADO, COLOCACION DE CONCRETO HIDRAULICO, CONEXION DE REJILLAS YA EXISTENTES Y RESUMIDERO, CON CEPILLADO EN ACABADO, EN CALLE CHONTALPA</t>
  </si>
  <si>
    <t>12-084</t>
  </si>
  <si>
    <t>IECM-DD16-000299/24</t>
  </si>
  <si>
    <t>CÁMARAS DE SEGURIDAD PARA TODA LA COLONIA</t>
  </si>
  <si>
    <t>12-085</t>
  </si>
  <si>
    <t>IECM-DD14-000043/24</t>
  </si>
  <si>
    <t>REENCARPETADO DE LA CALLE ICAICHE</t>
  </si>
  <si>
    <t>12-086</t>
  </si>
  <si>
    <t>IECM-DD14-000576/24</t>
  </si>
  <si>
    <t>ILUMINACIÓN DE SENDEROS SEGUROS EN LOMAS HIDALGO.</t>
  </si>
  <si>
    <t>12-087</t>
  </si>
  <si>
    <t>IECM-DD14-000445/24</t>
  </si>
  <si>
    <t>MEJORANDO NUESTRAS CALLES ENCARPETADO AL ALCANCE FINANCIERO</t>
  </si>
  <si>
    <t>12-088</t>
  </si>
  <si>
    <t>IECM-DD16-000575/24</t>
  </si>
  <si>
    <t>PINTURA DE FACHADAS PARA LA COLONIA LOS PASTORES</t>
  </si>
  <si>
    <t>12-089</t>
  </si>
  <si>
    <t>IECM-DD16-000011/24</t>
  </si>
  <si>
    <t>CONTINUIDAD DE SUMINISTRO E INSTALACIÓN DE CALENTADORES SOLARES DE 12 TUBOS PARA TODA LA COLONIA LOS VOLCANES</t>
  </si>
  <si>
    <t>12-092</t>
  </si>
  <si>
    <t>IECM-DD16-000027/24</t>
  </si>
  <si>
    <t>CAMBIO DE LA RED HIDRÁULICA EN LAS CALLES CERRO TLALPUENTE, CERRO TLALMILLE Y CERRO XITLE</t>
  </si>
  <si>
    <t>12-093</t>
  </si>
  <si>
    <t>IECM-DD19-000449/24</t>
  </si>
  <si>
    <t>CAMARAS DE VIGILANCIA</t>
  </si>
  <si>
    <t>12-094</t>
  </si>
  <si>
    <t>IECM-DD14-000391/24</t>
  </si>
  <si>
    <t>AREA VERDE DEL MODULO DE BIENESTAR SOCIAL DE MESA LOS HORNOS</t>
  </si>
  <si>
    <t>12-095</t>
  </si>
  <si>
    <t>IECM-DD14-000093/24</t>
  </si>
  <si>
    <t>PAVIMENTACIÓN Y REENCARPETADO DE CALLES, CERRADAS, BANQUETAS Y ANDADORES CON LAS DEBIDAS SEÑALIZACIONES, CRUCES, TOPES, Y RAMPAS PARA DISCAPACITADOS</t>
  </si>
  <si>
    <t>12-096</t>
  </si>
  <si>
    <t>IECM-DD16-000001/24</t>
  </si>
  <si>
    <t>SUMINISTRO E INSTALACIÓN DE CALENTADORES SOLARES</t>
  </si>
  <si>
    <t>12-097</t>
  </si>
  <si>
    <t>IECM-DD14-000065/24</t>
  </si>
  <si>
    <t>12-099</t>
  </si>
  <si>
    <t>IECM-DD16-000290/24</t>
  </si>
  <si>
    <t>REHABILITACIÓN DE GUARNICIONES Y BANQUETAS DE MIRADOR DEL VALLE</t>
  </si>
  <si>
    <t>12-100</t>
  </si>
  <si>
    <t>IECM-DD16-000083/24</t>
  </si>
  <si>
    <t>RECUPERACIÓN DE LA CALLE NARDOS ENTRE C.PASEO DE LOS JAZMINES Y C. ALHELÍES</t>
  </si>
  <si>
    <t>12-101</t>
  </si>
  <si>
    <t>IECM-DD16-000293/24</t>
  </si>
  <si>
    <t>ENCHULA TU COLONIA (MEJORAMIENTO INTEGRAL DE BANQUETAS Y LUMINARIAS)</t>
  </si>
  <si>
    <t>12-102</t>
  </si>
  <si>
    <t>IECM-DD19-000437/24</t>
  </si>
  <si>
    <t>SUSTITUCIÓN Y MANTENIMIENTO A LA RED DE DISTRIBUCIÓN DE AGUA POTABLE INCLUYENDO TUBERÍA, VÁLVULAS Y LO NECESARIO PARA SU FUNCIONAMIENTO.</t>
  </si>
  <si>
    <t>12-103</t>
  </si>
  <si>
    <t>IECM-DD19-000609/24</t>
  </si>
  <si>
    <t>REHABILITACIÓN Y REMODELACIÓN DEL ESPACIO DEPORTIVO EN LAS CANCHAS DE MANZANA 1 PARA BENEFICIO DE TODOS LOS VECINOS.</t>
  </si>
  <si>
    <t>12-104</t>
  </si>
  <si>
    <t>IECM-DD19-000295/24</t>
  </si>
  <si>
    <t>PINTURA PARA FACHADAS EN LA UNIDAD HABITACIONAL SÚPER MANZANA 2</t>
  </si>
  <si>
    <t>12-105</t>
  </si>
  <si>
    <t>IECM-DD19-000564/24</t>
  </si>
  <si>
    <t>REHABILITACIÓN Y EQUIPAMIENTO DE MOBILIARIO URBANO DE ÁREAS RECRETIVAS INFANTILES EXISTENTES Y AMPLIACIÓN DEL GIMNASIO AL AIRE LIBRE</t>
  </si>
  <si>
    <t>12-106</t>
  </si>
  <si>
    <t>IECM-DD19-000127/24</t>
  </si>
  <si>
    <t>REPARACIÓN DE ANDADORES POR HUNDIMIENTOS O DESNIVELACIONES Y GUARNICIONES Y BANQUETAS</t>
  </si>
  <si>
    <t>12-107</t>
  </si>
  <si>
    <t>IECM-DD19-000179/24</t>
  </si>
  <si>
    <t>CONTINUIDAD DE PROYECTO DE COLOCACIÓN DE LUMINARIAS EN LED EN CALLES Y ANDADORES SM7</t>
  </si>
  <si>
    <t>12-108</t>
  </si>
  <si>
    <t>IECM-DD14-000480/24</t>
  </si>
  <si>
    <t>PREVENCION DEL DELITO PARA LAS VECINAS DE NIÑO JESUS (BARR)</t>
  </si>
  <si>
    <t>12-109</t>
  </si>
  <si>
    <t>IECM-DD19-000344/24</t>
  </si>
  <si>
    <t>MAS SEGURIDAD EN LA COLONIA</t>
  </si>
  <si>
    <t>12-110</t>
  </si>
  <si>
    <t>IECM-DD16-000275/24</t>
  </si>
  <si>
    <t>CÁMARAS DE SEGURIDAD EN LAS CALLES PRINCIPALES DE NUEVO RENACIMIENTO</t>
  </si>
  <si>
    <t>12-111</t>
  </si>
  <si>
    <t>IECM-DD16-000550/24</t>
  </si>
  <si>
    <t>12-112</t>
  </si>
  <si>
    <t>IECM-DD16-000268/24</t>
  </si>
  <si>
    <t>ENCARPETADO PARA LA 4A CERRADA DE XOCHITLALLI</t>
  </si>
  <si>
    <t>12-113</t>
  </si>
  <si>
    <t>IECM-DD16-000582/24</t>
  </si>
  <si>
    <t>CÁMARAS DE VIGILANCIA PARA EXTERIOR</t>
  </si>
  <si>
    <t>12-114</t>
  </si>
  <si>
    <t>IECM-DD14-000411/24</t>
  </si>
  <si>
    <t>SEÑALIZACION VIAL Y NOMBRE DE CALLES</t>
  </si>
  <si>
    <t>12-115</t>
  </si>
  <si>
    <t xml:space="preserve">PANTEÓN PARRES EL GUARDA, ENCORTINADOS PARA FOSAS DE INHUMACIÓN </t>
  </si>
  <si>
    <t>12-116</t>
  </si>
  <si>
    <t>IECM-DD16-000568/24</t>
  </si>
  <si>
    <t>CÁMARAS DE VIDEOVIGILANCIA PARA EXTERIOR EN AV. LACANDONES</t>
  </si>
  <si>
    <t>12-117</t>
  </si>
  <si>
    <t>IECM-DD14-000481/24</t>
  </si>
  <si>
    <t>SEGURIDAD PARA LOS VECINOS DE PEDREGAL DE SAN NICOLAS 1RA SECC</t>
  </si>
  <si>
    <t>12-118</t>
  </si>
  <si>
    <t>IECM-DD14-000246/24</t>
  </si>
  <si>
    <t>PAVIMENTACIÓN EN CALLE ACANCEH</t>
  </si>
  <si>
    <t>12-119</t>
  </si>
  <si>
    <t>IECM-DD14-000376/24</t>
  </si>
  <si>
    <t>ANDADOR SEGURO EN HOMUN DE MANI A CHICOASEN</t>
  </si>
  <si>
    <t>12-121</t>
  </si>
  <si>
    <t>IECM-DD14-000243/24</t>
  </si>
  <si>
    <t>UN DEPORTIVO RENOVADO</t>
  </si>
  <si>
    <t>12-124</t>
  </si>
  <si>
    <t>IECM-DD16-000580/24</t>
  </si>
  <si>
    <t>PINTURA PARA FACHADAS EN PIEDRA LARGA</t>
  </si>
  <si>
    <t>12-125</t>
  </si>
  <si>
    <t>IECM-DD16-000145/24</t>
  </si>
  <si>
    <t>CÁMARAS DE VIGILANCIA, PARA LOS POSTES Y LAS CASAS DE LA COLONIA PLAN DE AYALA.</t>
  </si>
  <si>
    <t>12-127</t>
  </si>
  <si>
    <t>IECM-DD14-000161/24</t>
  </si>
  <si>
    <t>CONTINUIDAD DEL PROYECTO DE REENCARPETAMIENTO PARA LA COLONIA POPULAR SANTA TERESA, RASTRILLADO Y SUSTITUCION CON CEMENTO HIDRAULICO</t>
  </si>
  <si>
    <t>12-130</t>
  </si>
  <si>
    <t>IECM-DD19-000501/24</t>
  </si>
  <si>
    <t>JUEGOS INFANTILES Y REUTILIZACIÓN DEL ESPACIO DE LA FUENTE DEL PARQUE PARA DIVERSAS ACTIVIDADES RECREATIVAS</t>
  </si>
  <si>
    <t>12-131</t>
  </si>
  <si>
    <t>IECM-DD19-000244/24</t>
  </si>
  <si>
    <t>INSTALACIÓN DE TINACOS-CISTERNAS EN CUATRO PARQUES</t>
  </si>
  <si>
    <t>12-132</t>
  </si>
  <si>
    <t>IECM-DD16-000266/24</t>
  </si>
  <si>
    <t>PINTURA DE FACHADAS EN TODA LA COLONIA</t>
  </si>
  <si>
    <t>12-133</t>
  </si>
  <si>
    <t>IECM-DD14-000488/24</t>
  </si>
  <si>
    <t>REHABILITACION, EQUIPAMIENTO Y AMPLIACION DE ESPACIOS COMUNITARIOS (CENTRO SOCIAL, DEPORTIVO O LAS CANCAS, LECHERIA)</t>
  </si>
  <si>
    <t>12-136</t>
  </si>
  <si>
    <t>IECM-DD19-000288/24</t>
  </si>
  <si>
    <t>ILUMINANDO RANCHO LOS COLORINES</t>
  </si>
  <si>
    <t>12-137</t>
  </si>
  <si>
    <t>IECM-DD19-000326/24</t>
  </si>
  <si>
    <t>PANELES SOLARES PARA REDUCCIÓN DEL PAGO DE ENERGÍA ELÉCTRICA DE ÁREAS COMUNES</t>
  </si>
  <si>
    <t>12-139</t>
  </si>
  <si>
    <t>IECM-DD14-000555/24</t>
  </si>
  <si>
    <t>IMPERMEABILIZACION INTEGRAL DE LAS AZOTEAS DE AREAS COMUNES DE LOS EDIFICIOS DE RIS II</t>
  </si>
  <si>
    <t>12-142</t>
  </si>
  <si>
    <t>IECM-DD19-000256/24</t>
  </si>
  <si>
    <t>PINTURA PARA LAS FACHADAS PARA PLAZA DEL ORO</t>
  </si>
  <si>
    <t>12-143</t>
  </si>
  <si>
    <t>IECM-DD19-000241/24</t>
  </si>
  <si>
    <t>CAMBIO DE BOMBAS DE AGUA POTABLE Y CARCAMO Y LUMINARIAS PARA TODOS</t>
  </si>
  <si>
    <t>12-145</t>
  </si>
  <si>
    <t>IECM-DD14-000272/24</t>
  </si>
  <si>
    <t>PINTURA PARA TODAS LAS FACHADAS DE LA COLONIA ROCA DE CRISTAL</t>
  </si>
  <si>
    <t>12-146</t>
  </si>
  <si>
    <t>IECM-DD14-000515/24</t>
  </si>
  <si>
    <t>CON TECHO EJERCICIO SEGURO</t>
  </si>
  <si>
    <t>12-147</t>
  </si>
  <si>
    <t>MEJORAMIENTO DE IMAGEN URBANA EN SAN ANDRÉS TOTOLTEPEC CALLE REFORMA (CONTINUIDAD DEL 2023)</t>
  </si>
  <si>
    <t>12-148</t>
  </si>
  <si>
    <t>IECM-DD19-000495/24</t>
  </si>
  <si>
    <t>COMPRA E INSTALACIÓN DE CALENTADORES SOLARES, CUARTA ETAPA</t>
  </si>
  <si>
    <t>12-151</t>
  </si>
  <si>
    <t>IECM-DD14-000530/24</t>
  </si>
  <si>
    <t>CAMARAS DE VIDEOVIGILANCIA EN LOS LUGARES MAS CONCURRIDOS DE LA COLONIA</t>
  </si>
  <si>
    <t>12-152</t>
  </si>
  <si>
    <t>IECM-DD14-000129/24</t>
  </si>
  <si>
    <t>MEJORAMIENTO DE IMAGEN URBANA</t>
  </si>
  <si>
    <t>12-153</t>
  </si>
  <si>
    <t>IECM-DD19-000438/24</t>
  </si>
  <si>
    <t>MANTENIMIENTO AL KIOSKO Y AREAS VERDES DE LAS ZONAS ALEDAÑAS AL KIOSKO DE HUIPULCO, E INSTALACION DE UN TECHO CURVO PARA LA EXPLANADA AL AIRE LIBRE</t>
  </si>
  <si>
    <t>12-154</t>
  </si>
  <si>
    <t>PROTECCIÓN DE TUBO DE AGUA</t>
  </si>
  <si>
    <t>12-155</t>
  </si>
  <si>
    <t>REHABITACIÓN Y MEJORAMIENTO DEL CENTRO SOCIAL 
COMUNITARIO (CASA DE SALUD)</t>
  </si>
  <si>
    <t>12-156</t>
  </si>
  <si>
    <t>IECM-DD16-000595/24</t>
  </si>
  <si>
    <t>CÁMARAS DE VIDEO VIGILANCIA EXTERNA.</t>
  </si>
  <si>
    <t>12-157</t>
  </si>
  <si>
    <t>PAVIMENTACIÓN CALLE DEL RASTRO Y AV. CRUZ BLANCA</t>
  </si>
  <si>
    <t>12-158</t>
  </si>
  <si>
    <t>IECM-DD16-000530/24</t>
  </si>
  <si>
    <t>PINTURA PARA TODAS LAS FACHADAS DE LAS CASAS DE LA COLONIA SAN NICOLAS II</t>
  </si>
  <si>
    <t>12-159</t>
  </si>
  <si>
    <t>IECM-DD14-000257/24</t>
  </si>
  <si>
    <t>CUBETAS DE PINTURA PARA LAS FACHADAS DE LAS CASAS DE TODA LA COLONIA SAN PEDRO APOSTOL</t>
  </si>
  <si>
    <t>12-160</t>
  </si>
  <si>
    <t>REHABILITACIÓN DE BARDA PERIMETRAL LADO SUR Y MEJORAMIENTO DE LA IMAGEN URBANA DEL PANTEÓN DEL PUEBLO ORIGINARIO DE SAN PEDRO MÁRTIR</t>
  </si>
  <si>
    <t>12-161</t>
  </si>
  <si>
    <t>IECM-DD14-000398/24</t>
  </si>
  <si>
    <t>MANTENIMIENTO DE NUESTRO PANTEÓN DE SANTA URSULA XITLA</t>
  </si>
  <si>
    <t>12-162</t>
  </si>
  <si>
    <t>IECM-DD14-000077/24</t>
  </si>
  <si>
    <t>12-163</t>
  </si>
  <si>
    <t>CONTINUIDAD DEL TECHADO DE PLAZA DE TOROS Y LIENZO CHARRO SANTO TOMAS AJUSCO</t>
  </si>
  <si>
    <t>12-164</t>
  </si>
  <si>
    <t>IECM-DD19-000488/24</t>
  </si>
  <si>
    <t>LEVANTAR Y REPARAR BARDAS PERIMETRAL EN CALLES CEBADALES Y SAUZALES</t>
  </si>
  <si>
    <t>12-165</t>
  </si>
  <si>
    <t>IECM-DD19-000061/24</t>
  </si>
  <si>
    <t>LÁMPARAS LED</t>
  </si>
  <si>
    <t>12-166</t>
  </si>
  <si>
    <t>IECM-DD16-000619/24</t>
  </si>
  <si>
    <t>AGUA DE LLUVIA PARA TODOS</t>
  </si>
  <si>
    <t>12-167</t>
  </si>
  <si>
    <t>IECM-DD16-000089/24</t>
  </si>
  <si>
    <t>CÁMARAS DE VIDEOVIGILANCIA PARA TODA LA UNIDAD TERRITORIAL</t>
  </si>
  <si>
    <t>12-168</t>
  </si>
  <si>
    <t>IECM-DD19-000217/24</t>
  </si>
  <si>
    <t>SUSTITUCION DE LA RED DE AGUA POTABLE ACTUAL, ASÍ COMO CAMBIO DE VÁLVULAS , POR MATERIAL DE ALTA RESISTENCIA COMO POLIETILENO</t>
  </si>
  <si>
    <t>12-170</t>
  </si>
  <si>
    <t>IECM-DD16-000452/24</t>
  </si>
  <si>
    <t>MÁS SEGURIDAD EN NUESTRA COLONIA CON CÁMARAS DE VIGILANCIA</t>
  </si>
  <si>
    <t>12-171</t>
  </si>
  <si>
    <t>IECM-DD14-000069/24</t>
  </si>
  <si>
    <t>PINTURA ANTIGRAFITI EN ZAGUANES Y PUERTAS PRINCIPALES EN TODA LA UT</t>
  </si>
  <si>
    <t>12-172</t>
  </si>
  <si>
    <t>IECM-DD16-000379/24</t>
  </si>
  <si>
    <t>REFORESTACIÓN, MEJORAMIENTO Y FORTALECIMIENTO DEL ENTORNO ECOLÓGICO DE PARAJE TETENCO ALTO.</t>
  </si>
  <si>
    <t>12-173</t>
  </si>
  <si>
    <t>IECM-DD16-000602/24</t>
  </si>
  <si>
    <t>CÁMARAS DE VIDEOVIGILANCIA PARA LAS CALLES DE TEZONTITLA</t>
  </si>
  <si>
    <t>12-174</t>
  </si>
  <si>
    <t>IECM-DD16-000288/24</t>
  </si>
  <si>
    <t>CÁMARAS DE SEGURIDAD PARA TODA LA UNIDAD TERRITORIAL</t>
  </si>
  <si>
    <t>12-175</t>
  </si>
  <si>
    <t>IECM-DD16-000638/24</t>
  </si>
  <si>
    <t>RENCARPETADO DE TODA LA CALLE NAVAJOS</t>
  </si>
  <si>
    <t>12-176</t>
  </si>
  <si>
    <t>IECM-DD16-000557/24</t>
  </si>
  <si>
    <t>VECINOS SEGUROS EN LA UNIDAD TERRITORIAL TLALMILLE</t>
  </si>
  <si>
    <t>12-177</t>
  </si>
  <si>
    <t>IECM-DD14-000423/24</t>
  </si>
  <si>
    <t>ILUMINACION LED, ILUMINACION SUSTENTABLE</t>
  </si>
  <si>
    <t>12-180</t>
  </si>
  <si>
    <t>IECM-DD14-000241/24</t>
  </si>
  <si>
    <t>REENCARPETADO DEL CALLEJON DE TETITLA</t>
  </si>
  <si>
    <t>12-181</t>
  </si>
  <si>
    <t>IECM-DD14-000424/24</t>
  </si>
  <si>
    <t>RECUPERACIÓN Y REHABILITACIÓN DE BANQUETAS PÚBLICAS</t>
  </si>
  <si>
    <t>12-182</t>
  </si>
  <si>
    <t>IECM-DD19-000540/24</t>
  </si>
  <si>
    <t>PINTURA DE EDIFICIOS DE TENORIOS 123</t>
  </si>
  <si>
    <t>12-183</t>
  </si>
  <si>
    <t>IECM-DD19-000026/24</t>
  </si>
  <si>
    <t>RED DE AGUA POTABLE</t>
  </si>
  <si>
    <t>12-184</t>
  </si>
  <si>
    <t>IECM-DD19-000103/24</t>
  </si>
  <si>
    <t>RECUPERACIÓN SUSTENTABLE E INCLUYENTE DE ESPACIO COMUNITARIO PARA PARQUE LINEAL, ETAPA FINAL</t>
  </si>
  <si>
    <t>12-185</t>
  </si>
  <si>
    <t>IECM-DD16-000539/24</t>
  </si>
  <si>
    <t>REENCARPETAMIENTO DE LAS CALLES</t>
  </si>
  <si>
    <t>12-186</t>
  </si>
  <si>
    <t>IECM-DD16-000250/24</t>
  </si>
  <si>
    <t>CONTINUIDAD CÁMARAS DE VIGILANCIA EN LA COLONIA VERANO</t>
  </si>
  <si>
    <t>12-188</t>
  </si>
  <si>
    <t>IECM-DD19-000429/24</t>
  </si>
  <si>
    <t>CONTINUACIÓN DEL PROYECTO DEL PRESUPUESTO PARTICIPATIVO DEL AÑO 2022: SISTEMA DE RIEGO POR ASPERSIÓN DE LOS 5 MODULOS DEL PARQUE VERGELES</t>
  </si>
  <si>
    <t>12-191</t>
  </si>
  <si>
    <t>IECM-DD19-000424/24</t>
  </si>
  <si>
    <t>SENDERO SEGURO</t>
  </si>
  <si>
    <t>12-193</t>
  </si>
  <si>
    <t>IECM-DD19-000031/24</t>
  </si>
  <si>
    <t>BANQUETAS FRESALES</t>
  </si>
  <si>
    <t>12-194</t>
  </si>
  <si>
    <t>IECM-DD19-000320/24</t>
  </si>
  <si>
    <t>ESPACIO CULTURAL, INCREMENTO DE ÁREA VERDE Y MEJOR IMAGEN URBANA EN EL PARQUE EL TRÉBOL</t>
  </si>
  <si>
    <t>12-195</t>
  </si>
  <si>
    <t>IECM-DD14-000538/24</t>
  </si>
  <si>
    <t>PUERTA EN CAMINO SANTA TERESA</t>
  </si>
  <si>
    <t>12-198</t>
  </si>
  <si>
    <t>IECM-DD16-000247/24</t>
  </si>
  <si>
    <t>TECHUMBRE CANCHITAS DE VISTAS DEL PEDREGAL</t>
  </si>
  <si>
    <t>12-199</t>
  </si>
  <si>
    <t>IECM-DD16-000389/24</t>
  </si>
  <si>
    <t>REPARAR EL RESUMIDERO PARA CALLE MANZANOS Y EUCALIPTO</t>
  </si>
  <si>
    <t>12-200</t>
  </si>
  <si>
    <t>IECM-DD16-000193/24</t>
  </si>
  <si>
    <t>PINTURA PARA EMBELLECIMIENTO DE LA COLONIA XAXALCO (FACHADAS)</t>
  </si>
  <si>
    <t>12-201</t>
  </si>
  <si>
    <t>IECM-DD16-000545/24</t>
  </si>
  <si>
    <t>CAMINANDO A PASO FIRME EN XAXALIPAC</t>
  </si>
  <si>
    <t>12-202</t>
  </si>
  <si>
    <t>IECM-DD16-000277/24</t>
  </si>
  <si>
    <t>12-204</t>
  </si>
  <si>
    <t>IECM-DD14-000273/24</t>
  </si>
  <si>
    <t>PROYECTO PARTICIPATIVO DE IMPERMIABILIZACION, PINTURA Y CASETA EN LAS UNIDADES HABITACIONALES ZAPOTE I, II, III, Y U.H COLOSIO</t>
  </si>
  <si>
    <t>12-205</t>
  </si>
  <si>
    <t>IECM-DD16-000480/24</t>
  </si>
  <si>
    <t>RAMPA DE CONCRETO</t>
  </si>
  <si>
    <t>12-208</t>
  </si>
  <si>
    <t>IECM-DD16-000481/24</t>
  </si>
  <si>
    <t>SEGUNDA ETAPA DE CAMARAS. VISION NOCTURNA CON SUFICIENTE CABLE PARA LA COLOCACION DE LAS CAMARAS. COLOCADAS EN LOS PUNTOS INDICADOS.</t>
  </si>
  <si>
    <t>12-209</t>
  </si>
  <si>
    <t>IECM-DD14-000583/24</t>
  </si>
  <si>
    <t>RECUPERACIÓN Y RENOVACIÓN DE ESPACIO PÚBLICO, AL SERVICIO DE LA COMUNIDAD EN LA UNIDAD TERRITORIAL HÉROES DE PADIERNA 1.</t>
  </si>
  <si>
    <t>12-210</t>
  </si>
  <si>
    <t>IECM-DD14-000522/24</t>
  </si>
  <si>
    <t>BANQUETAS HEROES</t>
  </si>
  <si>
    <t>12-211</t>
  </si>
  <si>
    <t>IECM-DD14-000572/24</t>
  </si>
  <si>
    <t>CONSTRUCCION RECOLECTOR PLUVIAL EN CALLE SEYE</t>
  </si>
  <si>
    <t>12-212</t>
  </si>
  <si>
    <t>IECM-DD14-000546/24</t>
  </si>
  <si>
    <t>LA RECUPERACIÓN DE ESPACIOS PÚBLICOS ES UNA NECESIDAD PARA GENERAR LA PARTICIPACIÓN DE LA COMUNIDAD, (L M)</t>
  </si>
  <si>
    <t>12-213</t>
  </si>
  <si>
    <t>IECM-DD14-000042/24</t>
  </si>
  <si>
    <t>ADQUISICION E INSTALACION DE CALENTADORES SOLARES DE 15 TUBOS MARCA GLOBAL ENERGY</t>
  </si>
  <si>
    <t>12-214</t>
  </si>
  <si>
    <t>IECM-DD14-000027/24</t>
  </si>
  <si>
    <t>CAMARAS PRIVADAS DE VIDEO VIGILANCIA PARA TODAS LAS MANZANAS DE 8 MEGA PIXCELES</t>
  </si>
  <si>
    <t>12-215</t>
  </si>
  <si>
    <t>IECM-DD19-000667/24</t>
  </si>
  <si>
    <t>MI COLONIA ILUMINADA DE NOCHE CON LAMPARAS SOLARES EN FACHADAS, CONTRIBUYENDO A LA SEGURIDAD Y A DISMINUIR EL IMPACTO DEL CAMBIO CLIMÁTICO, AÑO 2024.</t>
  </si>
  <si>
    <t>12-216</t>
  </si>
  <si>
    <t>IECM-DD16-000202/24</t>
  </si>
  <si>
    <t>PINTURA DE FACHADAS EN CALLES DE LA UNIDAD TERRITORIAL</t>
  </si>
  <si>
    <t>12-217</t>
  </si>
  <si>
    <t>IECM-DD19-000221/24</t>
  </si>
  <si>
    <t>CONTINUACION DEL PROYECTO GANADOOR DEL 2022. CONTINUACION DE LA RED HIDRAULICA EN LA CALLE DE ABREVADEO CAMBIO DE TUBOS Y OBRA BACHEO A PARTIR DE REG</t>
  </si>
  <si>
    <t>12-218</t>
  </si>
  <si>
    <t>IECM-DD14-000111/24</t>
  </si>
  <si>
    <t>MANTENIMIENTO Y CONSERVACION DE IMPERMEABILIZANTE EN AZOTEAS DE ESTACIONAMIENTOS E IMPERMEABILIZACION DE LOSA DE ESTACIONAMIENTO SIN IMPERMEABILIZAR</t>
  </si>
  <si>
    <t>12-219</t>
  </si>
  <si>
    <t>IECM-DD16-000058/24</t>
  </si>
  <si>
    <t>REHABILITACIÓN DEL GIMNASIO AL AIRE LIBRE UBICADO EN C. SAN BUENAVENTURA ESQ. DAVID FRAGOSO</t>
  </si>
  <si>
    <t>12-220</t>
  </si>
  <si>
    <t>IECM-DD14-000456/24</t>
  </si>
  <si>
    <t>SENDERO SEGURO CALLES ILUMINADAS</t>
  </si>
  <si>
    <t>12-221</t>
  </si>
  <si>
    <t>IECM-DD14-000432/24</t>
  </si>
  <si>
    <t>REHABILITACION DE LOS ANDADORES 1-2-3-4-5-6</t>
  </si>
  <si>
    <t>12-222</t>
  </si>
  <si>
    <t>IECM-DD16-000599/24</t>
  </si>
  <si>
    <t>ALARMAS VECINALES PARA EXTERIOR EN LA COLONIA LOMAS DE TEPEMECATL</t>
  </si>
  <si>
    <t>12-223</t>
  </si>
  <si>
    <t>IECM-DD14-000104/24</t>
  </si>
  <si>
    <t>IMPERMEABILIZACION Y PINTURA DE EDIFICIOS</t>
  </si>
  <si>
    <t>12-224</t>
  </si>
  <si>
    <t>IECM-DD16-000153/24</t>
  </si>
  <si>
    <t>PINTURA PARA FACHADAS DE ATOCPA</t>
  </si>
  <si>
    <t>12-225</t>
  </si>
  <si>
    <t>IECM-DD19-000231/24</t>
  </si>
  <si>
    <t>LUMINARIAS EN TODAS LAS CALLES</t>
  </si>
  <si>
    <t>12-226</t>
  </si>
  <si>
    <t>IECM-DD16-000431/24</t>
  </si>
  <si>
    <t>CLAVE DEL PROYECTO</t>
  </si>
  <si>
    <t>IMPORTE CONTRATADO POR COMITÉ</t>
  </si>
  <si>
    <t xml:space="preserve"> CONTRATO</t>
  </si>
  <si>
    <t>AT-DGODU-LPNO-033-24</t>
  </si>
  <si>
    <t>AT-DGODU-LPNO-034-24</t>
  </si>
  <si>
    <t>AT-DGODU-LPNO-035-24</t>
  </si>
  <si>
    <t>AT-DGODU-LPNO-036-24</t>
  </si>
  <si>
    <t>AT-DGODU-LPNO-037-24</t>
  </si>
  <si>
    <t>AT-DGODU-LPNO-038-24</t>
  </si>
  <si>
    <t>AT-DGODU-LPNO-039-24</t>
  </si>
  <si>
    <t>AT-DGODU-LPNO-040-24</t>
  </si>
  <si>
    <t>AT-DGODU-LPNO-043-24</t>
  </si>
  <si>
    <t>AT-DGODU-LPNO-044-24</t>
  </si>
  <si>
    <t>AT-DGODU-LPNO-045-24</t>
  </si>
  <si>
    <t>AT-DGODU-LPNO-046-24</t>
  </si>
  <si>
    <t>AT-DGODU-LPNO-047-24</t>
  </si>
  <si>
    <t>AT-DGODU-LPNO-048-24</t>
  </si>
  <si>
    <t>AT-DGODU-LPNO-049-24</t>
  </si>
  <si>
    <t>AT-DGODU-LPNO-050-24</t>
  </si>
  <si>
    <t>AT-DGODU-LPNO-051-24</t>
  </si>
  <si>
    <t>AT-DGODU-LPNO-052-24</t>
  </si>
  <si>
    <t>AT-DGODU-LPNO-053-24</t>
  </si>
  <si>
    <t>AT-2024-025 ADQ</t>
  </si>
  <si>
    <t>AT-2024-026 ADQ</t>
  </si>
  <si>
    <t>Ahuacatitla</t>
  </si>
  <si>
    <t>3000</t>
  </si>
  <si>
    <t>Ampliación Miguel Hidalgo 2a Secc.</t>
  </si>
  <si>
    <t>6000</t>
  </si>
  <si>
    <t>Ampliación Miguel Hidalgo 3a Secc.</t>
  </si>
  <si>
    <t>4000</t>
  </si>
  <si>
    <t>Ampliación Miguel Hidalgo 4a Secc.</t>
  </si>
  <si>
    <t>2000</t>
  </si>
  <si>
    <t>Arboledas del Sur</t>
  </si>
  <si>
    <t>Arenal de Guadalupe</t>
  </si>
  <si>
    <t>Arenal Puerta Tepepan</t>
  </si>
  <si>
    <t>Atocpa Sur</t>
  </si>
  <si>
    <t>Ayocatitla, Asunción</t>
  </si>
  <si>
    <t>Belbedere</t>
  </si>
  <si>
    <t>Bosque de Tepeximilpa</t>
  </si>
  <si>
    <t>Bosques del Pedregal</t>
  </si>
  <si>
    <t xml:space="preserve">Calvario Camisetas </t>
  </si>
  <si>
    <t>Cantera Puente de Piedra</t>
  </si>
  <si>
    <t>Chichicaspatl</t>
  </si>
  <si>
    <t>Chimalcoyotl</t>
  </si>
  <si>
    <t>Chimilli</t>
  </si>
  <si>
    <t>Club de Golf México-San Buena Aventura</t>
  </si>
  <si>
    <t>Coapa 2a Sección-Ramos Millán</t>
  </si>
  <si>
    <t>Colinas del Bosque-Las Tórtolas</t>
  </si>
  <si>
    <t>Condominio del Bosque (Fracc)-Bosque de Tlalpan</t>
  </si>
  <si>
    <t>Conjunto Urbano Cuemanco (U. Hab.)</t>
  </si>
  <si>
    <t>Cruz del Farol</t>
  </si>
  <si>
    <t>Cuchilla de Padierna</t>
  </si>
  <si>
    <t>Cuilotepec II</t>
  </si>
  <si>
    <t>Cultura Maya</t>
  </si>
  <si>
    <t xml:space="preserve">Diamante </t>
  </si>
  <si>
    <t xml:space="preserve">Dolores Tlali </t>
  </si>
  <si>
    <t>Ejidos de San Pedro Mártir I (Norte)</t>
  </si>
  <si>
    <t>El Arenal</t>
  </si>
  <si>
    <t xml:space="preserve">El Divisadero </t>
  </si>
  <si>
    <t xml:space="preserve">El Zacaton </t>
  </si>
  <si>
    <t>Emilio Portes Gil Pemex Picacho (U. Hab.)</t>
  </si>
  <si>
    <t xml:space="preserve">Ex Hacienda San Juan de Dios </t>
  </si>
  <si>
    <t>Floresta-Prado-Vergel-Coapa</t>
  </si>
  <si>
    <t xml:space="preserve">Unidades Habitacionales de Tenorios  </t>
  </si>
  <si>
    <t>FOVISSSTE San Pedro Mártir  (U. Hab.)</t>
  </si>
  <si>
    <t xml:space="preserve">Fresno </t>
  </si>
  <si>
    <t>Fuentes Brotantes Miguel Hidalgo (U. Hab.)</t>
  </si>
  <si>
    <t>Fuentes y Pedregal de Tepepan</t>
  </si>
  <si>
    <t>Fuentes del Pedregal</t>
  </si>
  <si>
    <t>Granjas Coapa</t>
  </si>
  <si>
    <t>Granjas  Coapa Oriente</t>
  </si>
  <si>
    <t>Hacienda San Juan-Rincon de  San Juan-Chimali</t>
  </si>
  <si>
    <t>Heroes de 1910</t>
  </si>
  <si>
    <t>Hueso Periferico-ISSSFAN No.  7 (U. Habs.)</t>
  </si>
  <si>
    <t>Ignacio Chavez  (U. Hab.)</t>
  </si>
  <si>
    <t>Isidro Fabela  I (Poniente)</t>
  </si>
  <si>
    <t>Isidro Fabela   (Ampl)</t>
  </si>
  <si>
    <t>ISSSFAM No. 1 (U. Hab.)-Villa Tlalpan</t>
  </si>
  <si>
    <t>Jardines Coapa- Belizario  Dominguez</t>
  </si>
  <si>
    <t>Jardinez de San Juan</t>
  </si>
  <si>
    <t>Jardines del Ajusco</t>
  </si>
  <si>
    <t>Jardines en la Montaña</t>
  </si>
  <si>
    <t xml:space="preserve">Juventud Unida </t>
  </si>
  <si>
    <t>La Lonja (Barrio)</t>
  </si>
  <si>
    <t>La Fama</t>
  </si>
  <si>
    <t xml:space="preserve">La Guadalupana </t>
  </si>
  <si>
    <t xml:space="preserve">La Joya </t>
  </si>
  <si>
    <t>La Libertad - Ixtlahuaca</t>
  </si>
  <si>
    <t>La Magdalena Petlacalco (Pblo)</t>
  </si>
  <si>
    <t>La Palma</t>
  </si>
  <si>
    <t>La Primavera</t>
  </si>
  <si>
    <t>La Tortuga Xolalpa-Hco Colegio Militar</t>
  </si>
  <si>
    <t>Lomas Altas de Padierna Sur</t>
  </si>
  <si>
    <t>Lomas de Cuilotepec</t>
  </si>
  <si>
    <t>Lomas de Padierna (Ampl.)</t>
  </si>
  <si>
    <t>Lomas de Texcalatlaco</t>
  </si>
  <si>
    <t>Lomas del Pedregal</t>
  </si>
  <si>
    <t>Lomas Hidalgo</t>
  </si>
  <si>
    <t>Los Encinos</t>
  </si>
  <si>
    <t>Los Pastores</t>
  </si>
  <si>
    <t>Los Volcanes</t>
  </si>
  <si>
    <t>Ma Esther Zuno de Echeverria-Tlalpuente</t>
  </si>
  <si>
    <t>Coapa-Villa Cuemanco</t>
  </si>
  <si>
    <t>Mesa los Hornos, Texcaltenco</t>
  </si>
  <si>
    <t xml:space="preserve">Miguel Hidalgo </t>
  </si>
  <si>
    <t>Mirados 1a Secc.</t>
  </si>
  <si>
    <t>Mirador 2a y 3a Secc.</t>
  </si>
  <si>
    <t>Mirador del Valle</t>
  </si>
  <si>
    <t>Mirador I</t>
  </si>
  <si>
    <t>Mirador II</t>
  </si>
  <si>
    <t>Movimiento Organizado de Tlalpan - El Mirador (Rncda)</t>
  </si>
  <si>
    <t>Narciso Mendoza - Villa Coapa Super Manzana 1 (U. Hab.)</t>
  </si>
  <si>
    <t>Narciso Mendoza-Villa Coapa Super Manzana 2 (U. Hab.)</t>
  </si>
  <si>
    <t>Narciso Mendoza-Villa Coapa Super Manzana 3 (U. Hab.)</t>
  </si>
  <si>
    <t>Narciso Mendoza-Villa Coapa Super Manzana 6 (U. Hab.)</t>
  </si>
  <si>
    <t>Narciso Mendoza-Villa Coapa Super Manzana 7 (U. Hab.)</t>
  </si>
  <si>
    <t>Niño Jesús (Barr.)</t>
  </si>
  <si>
    <t>Nueva Oriental Coapa- Ex Hacienda Copa</t>
  </si>
  <si>
    <t>Nuevo Renacimiento de Axalco</t>
  </si>
  <si>
    <t>Ocotla - Ocotla Chico</t>
  </si>
  <si>
    <t>Oriente (Ampl)</t>
  </si>
  <si>
    <t>Paraje 38</t>
  </si>
  <si>
    <t xml:space="preserve">Parques del Pedregal </t>
  </si>
  <si>
    <t>Parres el Guarda (Pblo.)</t>
  </si>
  <si>
    <t>Pedregal de las Aguilas</t>
  </si>
  <si>
    <t>Pedregal de San Nicolas 1a Secc.</t>
  </si>
  <si>
    <t>Pedregal de San Nicolas 2a Secc.</t>
  </si>
  <si>
    <t>Pedregal de San Nicolas 3a Secc.</t>
  </si>
  <si>
    <t>Pedregal de Sta. Úrsula Xitla</t>
  </si>
  <si>
    <t xml:space="preserve">Piedra Larga </t>
  </si>
  <si>
    <t xml:space="preserve">Plan de Ayala </t>
  </si>
  <si>
    <t>Popular Sta. Teresa</t>
  </si>
  <si>
    <t xml:space="preserve">Prado Coapa 2a Sección </t>
  </si>
  <si>
    <t>Prado Coapa 3a Sección-Potrero Acoxpa</t>
  </si>
  <si>
    <t>Progreso Tlalpan</t>
  </si>
  <si>
    <t xml:space="preserve">Pueblo Quieto </t>
  </si>
  <si>
    <t>Rancho Los Colorines (Fracc.)</t>
  </si>
  <si>
    <t>Real del Sur-Villas del Sur-Residencial-Acoxpa</t>
  </si>
  <si>
    <t>Residencial Insurgentes Sur (U. Hab.)</t>
  </si>
  <si>
    <t>Rincón las Hadas-Villa Royale-Fuentes y Arconada Coapa</t>
  </si>
  <si>
    <t>Rinconada (U. Hab.)</t>
  </si>
  <si>
    <t>Roca de Cristal</t>
  </si>
  <si>
    <t>Rómulo Sánchez- San Fernando (Barr)-Peña Pobre</t>
  </si>
  <si>
    <t>San Andrés Totoltepec (Pblo.)</t>
  </si>
  <si>
    <t>San Bartolo el Chico</t>
  </si>
  <si>
    <t xml:space="preserve">San Juan Tepeximilpa </t>
  </si>
  <si>
    <t>San Juan Tepeximilpa (Ampl.)</t>
  </si>
  <si>
    <t xml:space="preserve">San Lorenzo Huipulco </t>
  </si>
  <si>
    <t>San Miguel Xicalco (Pblo.)</t>
  </si>
  <si>
    <t>San Miguel Ajusco (Pblo.)</t>
  </si>
  <si>
    <t>San Miguel Tehuisco-Los Angeles Ayometitla</t>
  </si>
  <si>
    <t>San Miguel Topilejo (Pblo.)</t>
  </si>
  <si>
    <t>San Nicolas II</t>
  </si>
  <si>
    <t>San Pedro Apostol (Barr.)</t>
  </si>
  <si>
    <t>San Pedro Martir (Pblo.)</t>
  </si>
  <si>
    <t>Santa Ursula Xitla</t>
  </si>
  <si>
    <t xml:space="preserve">Santisima Trinidad </t>
  </si>
  <si>
    <t>Santo Tómas Ajusco (Pblo.)</t>
  </si>
  <si>
    <t>Sauzales Cebadales (U. HAB.)</t>
  </si>
  <si>
    <t>Sección XVI</t>
  </si>
  <si>
    <t xml:space="preserve">Solidaridad </t>
  </si>
  <si>
    <t>Tecorral</t>
  </si>
  <si>
    <t>Tenorios Infonavit 1 y 2  (U. Hab.)</t>
  </si>
  <si>
    <t>Tepetlica el Alto-3 de Mayo</t>
  </si>
  <si>
    <t>Tepetongo</t>
  </si>
  <si>
    <t>Tetenco (Pje.)</t>
  </si>
  <si>
    <t xml:space="preserve">Tezontitla </t>
  </si>
  <si>
    <t xml:space="preserve">Tezontitla - El Calvario (Ampl.) </t>
  </si>
  <si>
    <t xml:space="preserve">Tlalcoligia </t>
  </si>
  <si>
    <t xml:space="preserve">Tlalmille </t>
  </si>
  <si>
    <t>Tlalpan Centro</t>
  </si>
  <si>
    <t xml:space="preserve">Toriello Guerra </t>
  </si>
  <si>
    <t xml:space="preserve">Torres de Padierna </t>
  </si>
  <si>
    <t>Tres Fuentes (U. Hab.)</t>
  </si>
  <si>
    <t xml:space="preserve">Valle de Tepepan </t>
  </si>
  <si>
    <t xml:space="preserve">Valle Escondido </t>
  </si>
  <si>
    <t xml:space="preserve">Valle Verde </t>
  </si>
  <si>
    <t>Verano</t>
  </si>
  <si>
    <t>Vergel de Coyoacan -Vergel del Sur</t>
  </si>
  <si>
    <t>Villa Coapa (Rdcial.)</t>
  </si>
  <si>
    <t>Villa del Puente Fovissste (U. Hab.)</t>
  </si>
  <si>
    <t xml:space="preserve">Villa Lazaro Cardenas </t>
  </si>
  <si>
    <t>Villa Olimpica Liberador Miguel Hidalgo (U. Hab.)</t>
  </si>
  <si>
    <t xml:space="preserve">Vistas del Pedregal </t>
  </si>
  <si>
    <t xml:space="preserve">Viveros de Coactetlan </t>
  </si>
  <si>
    <t>Xaxacalco</t>
  </si>
  <si>
    <t>Xaxalipac</t>
  </si>
  <si>
    <t>Zacatienda</t>
  </si>
  <si>
    <t>Zapote - Luis Donaldo Colosio (U. habs.)</t>
  </si>
  <si>
    <t>2 de  Octubre</t>
  </si>
  <si>
    <t>San Miguel Toxiac</t>
  </si>
  <si>
    <t>Heroes de Padierna  I</t>
  </si>
  <si>
    <t>Heroes de Padierna  II</t>
  </si>
  <si>
    <t>Lomas de Pardierna I</t>
  </si>
  <si>
    <t>Lomas de Padierna II</t>
  </si>
  <si>
    <t>Pedregal de San Nicolas 4a Secc. I</t>
  </si>
  <si>
    <t>Pedregal de San Nicolas 4a Secc. II</t>
  </si>
  <si>
    <t>Belizario DomInguez</t>
  </si>
  <si>
    <t>La Magueyera</t>
  </si>
  <si>
    <t>Narciso Mendoza Villa Coapa Super Manzana 8 (U. Hab.)</t>
  </si>
  <si>
    <t>Conjunto Habitacionl Pedregal del Lago</t>
  </si>
  <si>
    <t>Ejidos de San Pedro Mártir II (Sur)</t>
  </si>
  <si>
    <t>Isidro Fabela II (Oriente)</t>
  </si>
  <si>
    <t>Loma Bonita-Ampliacion Tepeximilpa-</t>
  </si>
  <si>
    <t>Lomas de Tepemecatl</t>
  </si>
  <si>
    <t>Residencial Fuentes de Cantera (U. Hab.)</t>
  </si>
  <si>
    <t>Atocpan</t>
  </si>
  <si>
    <t>Chimali</t>
  </si>
  <si>
    <t>La  Venta-Ampliación La Venta</t>
  </si>
  <si>
    <t>energía eléctrica  (3112)</t>
  </si>
  <si>
    <t xml:space="preserve">• Se realizaron acciones tendientes a lograr un ahorro de energía en el Edificio de Vivanco, ubicado en calle Moneda S/N, Tlalpan Centro Esq. Callejón de Allende, al seccionar la instalación eléctrica colocando apagadores.                           
• Se realiza el cambio de luminarias fluorescentes a led.  
• Se giró al inicio de esta administración el Oficio Circular AT/DGA/1975/2021, a través del cual se hacen del conocimiento medidas de austeridad en materia de energía eléctrica, tales como:            
 Mantener sus instalaciones eléctricas en buenas condiciones, libres de objetos pesados o cortantes, realizando revisiones periódicas.           
 Conectar un solo enchufe en cada toma y no usar, en lo posible, extensiones con el fin de no abusar del uso de multicontactos y sobrecargarlos.    
 Apagar las computadoras cuando los servidores públicos se encuentren en periodos largos fuera de sus oficinas o lugares de trabajo.                                                      -
 Desconectar los equipos de cómputo, electrodomésticos y en general cualquier aparato consumidor de energía al concluir la jornada, fines de semana, días festivos o días de ausencia en el lugar. 
 Utilizar las funciones de ahorro energético del sistema operativo de los equipos de cómputo.
 Si utiliza una impresora local (sólo si tiene acceso a ella), se debe apagar siempre que no se esté utilizando.
 Si la impresora es compartida, debe apagarla tras concluir la jornada, fines de semana, días festivos o días de ausencia en el lugar.
 Los servidores públicos no podrán disponer del servicio eléctrico para uso personal o para terceros.
 Apagar las luces al final de la jornada laboral y cuando no se necesiten debido al uso de iluminación natural.
 Mantener limpios los vidrios de las ventanas, para que permita un ingreso mejor de la luz del día y su aprovechamiento, así como abrir cortinas o persianas, según sea el caso.
 No colocar carteles, pegotes, o cualquier otro elemento que reduzca la incidencia de luz dentro de las oficinas.
 Privilegiar el uso de ventilación natural respecto de ventiladores y aires acondicionados, en caso de ser necesaria la utilización de dichos dispositivos, verificar su desconexión al finalizar su uso.
 En caso de contar con electrodomésticos, proporcionarles el mantenimiento preventivo y correctivo necesario, además de privilegiar la sustitución de dichos aparatos privilegiando aquellos que estén certificados como ahorradores de energía..
</t>
  </si>
  <si>
    <t>Al periodo no se ha cuantificado el impacto de las medidas de austeridad implementadas, pues las economias se conocen al final del ejercicio fiscal</t>
  </si>
  <si>
    <t xml:space="preserve">No se han dirigido recursos a otros conceptos de gasto, de haber economias, a la fecha se mantienen en la misma partida presupuestaria. </t>
  </si>
  <si>
    <t>Agua potable (3131)</t>
  </si>
  <si>
    <t xml:space="preserve">• Se giró al inicio de esta administración el Oficio Circular AT/DGA/1975/2021, a través del cual se hacen del conocimiento medidas de austeridad en materia de ahorro de agua, tales como:                                                                                                                                                                 Revisión periódica de las instalaciones para evitar fugas en inodoros, grifos, cisternas y tinacos.
 Revisión mensual del estado físico de medidores y tuberías.
 Al lavarse las manos, cerrar la llave para enjabonarse y solo abrirla para poder enjuagarse. 
 En el caso de comités u otro tipo de reuniones colegiadas, privilegiar el uso de garrafones de 20 litros.
 Para las áreas que cuentan con regaderas, se deben optimizar los tiempos de utilización de las mismas, evitando que el agua se desperdicie. 
</t>
  </si>
  <si>
    <t>Telefonía e Internet (3141, 3171)</t>
  </si>
  <si>
    <t xml:space="preserve">• Se giró al inicio de esta administración el Oficio Circular AT/DGA/1975/2021, a través del cual se hacen del conocimiento medidas de austeridad en materia de telefonía e internet, tales como:                                                                                  Se deberá utilizar preferentemente la Red Privada y prefijos de conectividad entre conmutadores. 
 Se deberá racionalizar el número de extensiones telefónicas en áreas secretariales y comunes, las cuales únicamente contarán con acceso a servicio local.
 Queda estrictamente prohibido aceptar y/o autorizar “llamadas por cobrar”. En el caso de que se actualice el supuesto, el responsable del área deberá asumir el costo económico de dicha acción.
 Se debe privilegiar el uso de nuevas tecnologías para la comunicación interna y externa de la Alcaldía, fomentado la utilización de aplicaciones para mensajería instantánea, llamadas de voz, video llamadas, con el fin de reducir la utilización y dependencia de telefonía tradicional.
 Se continuará con la política de supresión de telefonía celular presente en la Alcaldía desde el inicio de la administración, por lo que no se autorizará la contratación de planes telefónicos celulares ni de internet para servidores públicos con cargo al presupuesto de la Alcaldía. En caso de optar por contratar el servicio, este será con cargo al usuario sin ninguna responsabilidad para la Alcaldía.
 Los servicios de telefonía e internet debe sujetarse a lo estrictamente indispensable y únicamente para uso oficial, por lo que está estrictamente prohibido su utilización para fines distintos al cumplimiento de las metas institucionales.
 Los servidores públicos no podrán disponer del servicio para uso personal o para terceros, quienes lo utilicen para uso no vinculado a su cargo deberán cubrir el costo del servicio.
    </t>
  </si>
  <si>
    <t xml:space="preserve"> 2000, 3000 </t>
  </si>
  <si>
    <t>Papel bond, tóner y equipo de fotocopiado (2111, 3361)</t>
  </si>
  <si>
    <t xml:space="preserve"> • Se giró al inicio de esta administración el Oficio Circular AT/DGA/1975/2021, a través del cual se hacen del conocimiento medidas de austeridad en materia de Papel bond, tóner y equipo de fotocopiado, que consisten:                                                                                                                                                          El consumo promedio mensual de fotocopias deberá reducirse a lo estrictamente necesario instrumentando las siguientes acciones: 
 Prohibirse la solicitud reproducción en fotocopia de documentos que ya posee o genere la Unidad Administrativa, para lo cual dichos documentos se deberán digitalizar, obtener y distribuir por medios electrónicos.
 Distribuir en medios electrónicos las guías, manuales, lineamientos, leyes y cualquier otro documento cuyas finalidades sean consulta interna, capacitación y orientación, así como apoyo para el ejercicio de las atribuciones y funciones de las y los servidores públicos de las Unidades Administrativas. 
 Remitir en medios electrónicos los informes que no estén referidos en un ordenamiento legal y que requieran las distintas Unidades Administrativas. 
 Cuando se emita un oficio, se deberán racionalizar las “copias para conocimiento” que se dirijan a los servidores públicos que requieran conocer el contenido del documento, éstas deberán ser remitidas vía correo electrónico, procurando evitar en la medida de lo posible el envío de los anexos adjuntos a estas copias. 
 A efectos de promover el uso del correo electrónico entre los servidores públicos y de dar a conocer la dirección electrónica de los mismos, en todo documento que signe el servidor público, además de referir su cargo, deberá incluir su dirección de correo electrónico institucional. 
 Cuando se emitan oficios, notas informativas, circulares, informes o cualquier otro documento administrativo, cuya impresión o fotocopiado resulte indispensable, en la medida de lo posible deberán utilizarse las dos caras del papel que se emplee. 
 Se establecerán Centros de Fotocopiado ubicados en lugares estratégicos que permitan controlar, racionalizar y disminuir el consumo de fotocopias al mínimo necesario para su operación. 
 No deberán fotocopiarse revistas, notas, libros, apuntes, mapas, documentos personales y currículas de las y los servidores públicos, de sus familiares o terceros. 
 Se deberá restringir el acceso a las fotocopiadoras, asignando a un responsable para esta función. Se deberá implantar un sistema de control por medio de vales o cualquier otro sistema, determinando el nivel del responsable administrativo facultado para la autorización del servicio. 
 Cuando se emitan circulares y oficios personalizados de carácter general, estos 
deberán distribuirse “acusando recibo” en listados o relaciones que contengan los datos necesarios para garantizar y/o comprobar la entrega. De igual forma, a las copias que se marquen se les deberá anexar el listado o relación antes mencionada, evitando el fotocopiado y envío repetitivo de dicho documento fuente. 
 Habilitar contenedores para papel usado, para su reutilización en la medida de lo posible.
</t>
  </si>
  <si>
    <t>Combustible (2611)</t>
  </si>
  <si>
    <t xml:space="preserve">• Se giró al inicio de esta administración el Oficio Circular AT/DGA/1975/2021, a través del cual se hacen del conocimiento medidas de austeridad en materia de ahorro de combustible, que consisten:    
 No se otorgarán aumentos en las dotaciones de combustible.
 Los vehículos y maquinaria deberán contar con la revista interna 2021, para que se les dote de combustible.
 En el caso de los inmuebles que cuentan con instalaciones de gas, deberán reportar en carácter inmediato las fugas o desperfectos que detecten en sus instalaciones, para proceder a su reparación, debiendo eficientar  su consumo.
Vehículos:
 La persona servidora pública que utilice un vehículo oficial será directamente responsable del uso que se haga del mismo.
 Queda prohibido el uso de los vehículos para uso personal o de terceros, quienes lo utilicen para su uso no vinculado a su cargo, deberán reembolsar su costo, sin menoscabo de las responsabilidades administrativas.
 El uso de vehículos oficiales deberá ser única y exclusivamente para fines de servicio en horarios laborales conforme a las cargas de trabajo de cada unidad, por lo que está terminantemente prohibida la utilización de los vehículos con fines particulares o diferentes al cumplimiento de las metas institucionales. Una vez concluida la jornada laboral el vehículo debe ser reguardado en el lugar que la Dirección General correspondiente designe para ello.
 El uso del combustible deberá ser estrictamente para actividades relacionadas con el cumplimiento de las metas institucionales de la Alcaldía, por lo que está estrictamente prohibido su utilización para cualquier otro fin.
</t>
  </si>
  <si>
    <t>Papelería y material de limpieza (2111, 2161)</t>
  </si>
  <si>
    <t xml:space="preserve">• Se giró al inicio de esta administración el Oficio Circular AT/DGA/1975/2021, a través del cual se hacen del conocimiento medidas de austeridad en materia de Papelería y material de limpieza, que consisten:    
 Se debe procurar la utilización óptima de los consumibles proporcionados por la Alcaldía, priorizando la utilización en las áreas de mayor necesidad y solicitando lo estrictamente indispensable para la operación.
 En el caso de folders, sobres, carpetas de archivo y cajas, se debe procurar la reutilización de dichos bienes hasta donde sea posible, por lo que solo procederá su desechamiento cuando ya no sea factible su reutilización.
 Es importante mencionar que, todas las solicitudes de bienes y servicios deberán ser dirigidas a la Dirección General de Administración en los formatos específicos para cada caso, explicado a detalle la necesidad del bien o servicio debidamente justificada contando con las autorizaciones y vistos buenos de los superiores 
o jerárquicos correspondientes, por lo que cualquier documento que no cumpla con los supuestos anteriores no será considerado para su atención.
</t>
  </si>
  <si>
    <t xml:space="preserve">"En Capitulo 1000 “Servicios Personales” la variación se debe a se compara el modificado que es igual al presupuesto total del año, por lo que en el monto se observan recursos que son comprometidos durante el ejercicio, al contar con los documentos que sustenten el gasto en este caso corresponde al resumen de nómina del Sistema Único de Nominas. 
Es de mencionarse que no se han dejado de cubrir el sueldo del personal de esta Alcaldía. 
Los rubros de gasto que presentan variación son los siguientes: 
Aportaciones a fondos de vivienda , Aportaciones a instituciones de seguridad social, Aportaciones al sistema para el retiro o a la administradora de fondos para el retiro y ahorro solidario, Apoyo económico por defunción de familiares directos, Apoyos a la capacitación de los servidores públicos, Asignaciones conmemorativas, Asignaciones para pago de antigüedad , Asignaciones para prestaciones a personal sindicalizado y no sindicalizado, Asignaciones para requerimiento de cargos de servidores públicos de nivel técnico operativo, de confianza y personal de la rama médica, Asignaciones para requerimiento de cargos de servidores públicos superiores y de mandos medios así como de líderes coordinadores y enlaces, Becas a hijos de trabajadores, Becas de licenciatura, Compensaciones adicionales y provisionales por servicios especiales, Compensaciones, Cuotas para el fondo de ahorro y fondo de trabajo, Estancias de Desarrollo Infantil, Estimulo por productividad, eficiencia y calidad en el desempeño, Gratificación de fin de año, Guardias, Honorarios asimilables a salarios, Horas extraordinarias, Liquidaciones por indemnizaciones y por sueldos y salarios caídos, Otras prestaciones contractuales, Otras prestaciones sociales y económicas, Otros estímulos, Premio de antigüedad, Premio de asistencia, Previsiones de carácter laboral, económica y de seguridad social, Prima de vacaciones, Prima dominical, Prima quinquenal por años de servicios efectivos prestados, Primas por seguro de retiro del personal al servicio de las unidades responsables del gasto del Distrito Federal, Primas por seguro de vida del personal civil, Retribuciones por servicios de carácter social, Sueldos al personal a lista de raya base, Sueldos base al personal eventual, Sueldos base al personal permanentes y Vales.
No omito mencionar que esta variación no ha afectado el cumplimiento de metas.
En el Capítulo 2000 “Materiales y Suministros”  la variación se debe a se compara el modificado que es igual al presupuesto total del año, por lo que en el monto se observan recursos que son comprometidos durante el ejercicio ,  además de que en el primer trimestre la Alcaldía ha realizado los procesos de compromiso en contratos para el periodo enero- marzo, aunado a ello las   Dirección Operativas y Administrativas, se encuentran en el proceso de solicitud de los recursos, evaluando que materiales será necesario adquirir, aplicando las medidas de austeridad. 
Los materiales que no han sido adquiridos al periodo son los siguientes de acuerdo con la programación del analítico de claves 
Artículos deportivos, Artículos metálicos para la construcción, Cal, yeso y productos de yeso, Combustibles, lubricantes y aditivos, Fertilizantes, pesticidas y otros agroquímicos, Fibras sintéticas, hules, plásticos y derivados, Herramientas menores, Madera y productos de madera, Material de limpieza, Material eléctrico y electrónico, Material estadístico y geográfico, Material gráfico institucional, Material impreso e información digital, Materiales complementarios, Materiales para el registro e identificación de bienes y personas, Materiales y útiles de enseñanza, Materiales y útiles de impresión y reproducción, Materiales, accesorios y suministros de laboratorio, Materiales, accesorios y suministros médicos Y Materiales, útiles y equipos menores de oficina, Materiales, útiles y equipos menores de tecnologías de la información y comunicaciones, Medicinas y productos farmacéuticos, Otros materiales y artículos de construcción y reparación, Otros productos adquiridos como materia prima, Otros productos minerales no metálicos, Prendas de seguridad y protección personal, Productos alimenticios para animales, Productos alimenticios y bebidas para personas, Productos alimenticios, agropecuarios y forestales adquiridos como materia prima, Productos de cuero, piel, plástico y hule adquiridos como materia prima, Productos químicos básicos, Productos químicos, farmacéuticos y de laboratorio adquiridos como materia prima, Productos textiles, Refacciones y accesorios menores de equipo de cómputo y tecnologías de la información, Refacciones y accesorios menores de equipo de transporte.
Es de mencionar que no se cuenta con una cuantificación exacta de cuanto se ha dejado de adquirir, pues esto puede variar de acuerdo con las especificaciones del bien que se adquiere. 
A la fecha no se ha dejado de realizar acciones que beneficien a los habitantes de esta Alcaldía, y los requerimientos de suministros han sido cubiertos con las existencias del almacén.
En el Capítulo 3000 “Servicios Generales” la variación se debe a se compara el modificado que es igual al presupuesto total del año, por lo que en el monto se observan recursos que son comprometidos durante el ejercicio ,  además de que en el primer trimestre la Alcaldía ha realizado los procesos de compromiso en contratos para el periodo enero- marzo, además de que al primer trimestre solo se ha comprometido recursos para cubrir requerimientos del primer trimestre.
Los servicios que no han sido contratados al periodo son los siguientes de acuerdo a la programación del analítico de claves 
Agua potable, Agua tratada, Arrendamiento de edificios, Arrendamiento de equipo de transporte destinado a servicios públicos y la operación de programas públicos, Arrendamiento de maquinaria, otros equipos y herramientas, Conservación y mantenimiento menor de inmuebles, Difusión por radio, televisión y otros medios de mensajes sobre programas y actividades gubernamentales, Espectáculos culturales, Exposiciones, Gas, Gastos de ensobretado y traslado de nómina, Impuesto sobre nómina, Impuestos y derechos, Instalación, reparación y mantenimiento de equipo e instrumental médico y de laboratorio, Instalación, reparación y mantenimiento de maquinaria, otros equipos y herramienta, Otros arrendamientos, Otros gastos por responsabilidades, Otros impuestos derivados de una relación laboral.
Además de que las   Dirección Operativas y Administrativas, evaluando los servicios que son de inmediata prioridad, aplicando medidas de austeridad. 
Lo anterior, no ha influido en que se dejen de realizar acciones que beneficien a los habitantes de esta Alcaldía.
Capítulo 4000 “Transferencias, asignaciones, subsidios y otras ayudas” la variación se debe a se compara el modificado que es igual al presupuesto total del año, por lo que en el monto se observan recursos que son comprometidos durante el ejercicio ,  además de que aún se encuentra en proceso de evaluación, diseño y compromiso las Acciones Sociales se realizaran en el ejercicio 2024, que mejor beneficien a los habitantes de la Alcaldía Tlalpan. 
Es de mencionar que al periodo se están llevando a cabo los siguientes programas y acciones: 
Abrig-At
Activando Tlalpan
Alianza Con Tlalpan
Alianzas Entre Gente Grande
Amigo Fiel
Apoyo A Personas Con Discapacidad Física O Sensorial
Caldo Tlalpeño: Inclusión Social
Camerata Infantil Y Juvenil De Tlalpan 2024
Con Prevención Yo Decido
Del Oficio Al Arte
Ecotecnologías
Estancias Infantiles Tlalpan
Movilidad Segura, Tlalpan
Mujeres Libres Y En Igualdad
Prevención De Las Violencias, Tlalpan
Saludable-Mente Tlalpan
Tlalpan Contigo
Tlalpan En Unidad
Tlalpan Es Tu Hogar
Tlalpan Grande Como Sus Jóvenes
Tlalpan Grande Y Diverso 2024
Tlalpan Hacia El Desarrollo Sostenible
Tlalpan Mágico (Entrega De Juguetes)
Tlalpan Resurge
Va Por Tu Salud
Yo Aprendo En Grande
Capítulo 5000 “Bienes muebles, inmuebles e intangibles” la variación se debe a se compara el modificado que es igual al presupuesto total del año, por lo que en el monto se observan recursos que son comprometidos durante el ejercicio .
Es de mencionar que al periodo se cuenta con los siguientes proyectos:  
Adquisición de Equipo Audiovisual
Adquisición de Software
Adquisición de Equipo de Cómputo y Red
Adquisición de vehículos
Adquisición de Maquinaria y Herramienta
Adquisición de Maquinaria
Adquisición de Máquinas
Adquisición de mobiliario
Adquisición de equipo audiovisual para fomentar las actividades, servicios, atractivos y productos turísticos de la Alcaldía Tlalpan.
Adquisición de maquinaria para labores del área de educación ambiental
Adquisición de Sistemas de Posicionamiento Global 
Adquisición de computadoras e impresora multifuncional  
Adquisición de sillas y escritorios 
Adquisición de mochilas sopladoras
Adquisición de radiolocalizadores como medio de comunicación en caso de siniestro
Los cuales en los meses subsecuentes se vera reflejado el gasto de dichos proyectos. 
Capítulo 6000 “Inversión Pública” es debido a que la Dirección General de Obras, la variación se debe a se compara el modificado que es igual al presupuesto total del año, por lo que en el monto se observan recursos que son comprometidos durante el ejercicio .
En este Capítulo, la Alcaldía se encuentra en proceso de trabajos de diversos proyectos como 
Rehabilitación de la superficie de rodamiento (Repavimentación Asfáltica) en diversas ubicaciones dentro del perímetro de la demarcación territorial Tlalpan.
Obras para la ejecución de Proyectos correspondientes al Presupuesto Participativo correspondiente al ejercicio 2024
Trabajos para la construcción, ampliación, rehabilitación, mantenimiento  y  mejoramiento de inmuebles deportivos, culturales, educativos, sociales y comerciales.
Trabajos de construcción, ampliación, rehabilitación, mantenimiento y mejoramiento de  Edificios Públicos en diversas ubicaciones de la Alcaldía de Tlalpan
Trabajos para la construcción, ampliación, rehabilitación, mantenimiento y  mejoramiento de espacios públicos y alumbrado público en diversas ubicaciones de la Alcaldía
Trabajos para la construcción, rehabilitación, mantenimiento y el mejoramiento de la superficie de rodamiento en vialidades secundarias, en diversas ubicaciones de la Alcaldía Tlalpan
Trabajos de mitigación de riesgos, en diversas ubicaciones de la Alcaldía Tlalpan
Trabajos para la construcción, ampliación, rehabilitación, mantenimiento y mejoramiento de banquetas en diversas ubicaciones de la Alcaldía Tlalpan
Trabajos de construcción, rehabilitación y sustitución de la red de agua potable en diversas ubicaciones de la Alcaldía Tlalpan
Trabajos de desazolve de la red de drenaje en diversas ubicaciones de la Alcaldía Tlalpan
Trabajos de construcción, ampliación, rehabilitación, mantenimiento, mejoramiento en resumideros en diversas ubicaciones de la Alcaldía Tlalpan
Trabajos de construcción, rehabilitación y sustitución de la red de drenaje en diversas ubicaciones de la Alcaldía Tlalpan
Supervisión de los trabajos en el marco del Presupuesto Participativo 2024, en diversas unidades territoriales de la Alcaldía Tlalpan
Supervisión de los trabajos ejecutados con el Fondo para la Infraestructura Social (FAIS) para la rehabilitación de la infraestructura pública en diversas ubicaciones en el perímetro de la demarcación territorial
"Rehabilitación de banquetas y guarniciones en diversas ubicaciones dentro del perímetro de la demarcación territorial Tlalpan
Trabajos de rehabilitación del Mercado Público Hueso Periférico, ubicado dentro de la Alcaldía Tlalpan.
Trabajos de rehabilitación del Mercado Público José María Morelos y Pavón, ubicado dentro de la Alcaldía Tlalpan.
Trabajos de rehabilitación del Mercado Público Mirador, ubicado dentro de la Alcaldía Tlalpan.
Trabajos de rehabilitación del Mercado Público Plaza Mexicana del Sur, ubicado dentro de la Alcaldía Tlalpan.
Trabajos de rehabilitación del Mercado Público San Andrés Totoltepec, ubicado dentro de la Alcaldía Tlalpan.
Trabajos de rehabilitación del Mercado Público Torres de Padierna, ubicado dentro de la Alcaldía Tlalpan.
Trabajos de rehabilitación del Mercado Público Veinticuatro de Febrero, ubicado dentro de la Alcaldía Tlalpan.
Trabajos de rehabilitación del Mercado Público Villa Coapa, ubicado dentro de la Alcaldía Tlalpan.
Supervisión de los trabajos de Rehabilitación en diversos Mercados Públicos ubicados dentro de la Alcaldía Tlalpan
Trabajos de rehabilitación de la superficie de rodamiento mediante trabajos bacheo en diversas ubicaciones dentro del perímetro de la Alcaldía Tlalpan
Rehabilitación de vialidades secundarias con empedrado y adoquín en diversas ubicaciones dentro del perímetro de la demarcación territorial Tlalpan.
Trabajos de rehabilitación de la de Imagen Urbana 
Rehabilitación de la superficie de rodamientos mediante el mapeo de la carpeta asfáltica en diversas ubicaciones dentro del perímetro de la demarcación territorial Tlalpan.
Rehabilitación de vialidades con empedrado y adoquín en diversas ubicaciones dentro del perímetro de la demarcación territorial Tlalpan
Rehabilitación de la infraestructura de alumbrado público en diversas ubicaciones dentro del perímetro de la demarcación territorial Tlalpan
Rehabilitación de espacios deportivos ubicaciones dentro del perímetro de la demarcación territorial Tlalpan
Rehabilitación de espacios públicos ubicados dentro del perímetro de la demarcación territorial Tlalpan
Los cuales en los meses subsecuentes se vera reflejado el gasto de dichos proyectos. 
Capítulo 7000 “Inversiones financieras y otras provisiones.” En este capítulo la variación obedece a que es una partida puente, donde se contienen recursos para después ser trasladados a otros capítulos de gasto, para el pago de laudos y sentencias civiles.  "	
	</t>
  </si>
  <si>
    <t>En Capitulo 1000 “Servicios Personales” la variación se debe a se compara el modificado que es igual al presupuesto total del año, por lo que en el monto se observan recursos que son comprometidos durante el ejercicio, al contar con los documentos que sustenten el gasto en este caso corresponde al resumen de nómina del Sistema Único de Nominas. 
Es de mencionarse que no se han dejado de cubrir el sueldo del personal de esta Alcaldía. 
Los rubros de gasto que presentan variación son los siguientes: 
Aportaciones a fondos de vivienda , Aportaciones a instituciones de seguridad social, Aportaciones al sistema para el retiro o a la administradora de fondos para el retiro y ahorro solidario, Apoyo económico por defunción de familiares directos, Apoyos a la capacitación de los servidores públicos, Asignaciones conmemorativas, Asignaciones para pago de antigüedad , Asignaciones para prestaciones a personal sindicalizado y no sindicalizado, Asignaciones para requerimiento de cargos de servidores públicos de nivel técnico operativo, de confianza y personal de la rama médica, Asignaciones para requerimiento de cargos de servidores públicos superiores y de mandos medios así como de líderes coordinadores y enlaces, Becas a hijos de trabajadores, Becas de licenciatura, Compensaciones adicionales y provisionales por servicios especiales, Compensaciones, Cuotas para el fondo de ahorro y fondo de trabajo, Estancias de Desarrollo Infantil, Estimulo por productividad, eficiencia y calidad en el desempeño, Gratificación de fin de año, Guardias, Honorarios asimilables a salarios, Horas extraordinarias, Liquidaciones por indemnizaciones y por sueldos y salarios caídos, Otras prestaciones contractuales, Otras prestaciones sociales y económicas, Otros estímulos, Premio de antigüedad, Premio de asistencia, Previsiones de carácter laboral, económica y de seguridad social, Prima de vacaciones, Prima dominical, Prima quinquenal por años de servicios efectivos prestados, Primas por seguro de retiro del personal al servicio de las unidades responsables del gasto del Distrito Federal, Primas por seguro de vida del personal civil, Retribuciones por servicios de carácter social, Sueldos al personal a lista de raya base, Sueldos base al personal eventual, Sueldos base al personal permanentes y Vales.
No omito mencionar que esta variación no ha afectado el cumplimiento de metas..</t>
  </si>
  <si>
    <t xml:space="preserve">En el Capítulo 2000 “Materiales y Suministros”  la variación se debe a se compara el modificado que es igual al presupuesto total del año, por lo que en el monto se observan recursos que son comprometidos durante el ejercicio ,  además de que en el primer trimestre la Alcaldía ha realizado los procesos de compromiso en contratos para el periodo enero- marzo, aunado a ello las   Dirección Operativas y Administrativas, se encuentran en el proceso de solicitud de los recursos, evaluando que materiales será necesario adquirir, aplicando las medidas de austeridad. 
Los materiales que no han sido adquiridos al periodo son los siguientes de acuerdo con la programación del analítico de claves 
Artículos deportivos, Artículos metálicos para la construcción, Cal, yeso y productos de yeso, Combustibles, lubricantes y aditivos, Fertilizantes, pesticidas y otros agroquímicos, Fibras sintéticas, hules, plásticos y derivados, Herramientas menores, Madera y productos de madera, Material de limpieza, Material eléctrico y electrónico, Material estadístico y geográfico, Material gráfico institucional, Material impreso e información digital, Materiales complementarios, Materiales para el registro e identificación de bienes y personas, Materiales y útiles de enseñanza, Materiales y útiles de impresión y reproducción, Materiales, accesorios y suministros de laboratorio, Materiales, accesorios y suministros médicos Y Materiales, útiles y equipos menores de oficina, Materiales, útiles y equipos menores de tecnologías de la información y comunicaciones, Medicinas y productos farmacéuticos, Otros materiales y artículos de construcción y reparación, Otros productos adquiridos como materia prima, Otros productos minerales no metálicos, Prendas de seguridad y protección personal, Productos alimenticios para animales, Productos alimenticios y bebidas para personas, Productos alimenticios, agropecuarios y forestales adquiridos como materia prima, Productos de cuero, piel, plástico y hule adquiridos como materia prima, Productos químicos básicos, Productos químicos, farmacéuticos y de laboratorio adquiridos como materia prima, Productos textiles, Refacciones y accesorios menores de equipo de cómputo y tecnologías de la información, Refacciones y accesorios menores de equipo de transporte.
Es de mencionar que no se cuenta con una cuantificación exacta de cuanto se ha dejado de adquirir, pues esto puede variar de acuerdo con las especificaciones del bien que se adquiere. 
A la fecha no se ha dejado de realizar acciones que beneficien a los habitantes de esta Alcaldía, y los requerimientos de suministros han sido cubiertos con las existencias del almacén.
</t>
  </si>
  <si>
    <t>En el Capítulo 3000 “Servicios Generales” la variación se debe a se compara el modificado que es igual al presupuesto total del año, por lo que en el monto se observan recursos que son comprometidos durante el ejercicio ,  además de que en el primer trimestre la Alcaldía ha realizado los procesos de compromiso en contratos para el periodo enero- marzo, además de que al primer trimestre solo se ha comprometido recursos para cubrir requerimientos del primer trimestre.
Los servicios que no han sido contratados al periodo son los siguientes de acuerdo a la programación del analítico de claves 
Agua potable, Agua tratada, Arrendamiento de edificios, Arrendamiento de equipo de transporte destinado a servicios públicos y la operación de programas públicos, Arrendamiento de maquinaria, otros equipos y herramientas, Conservación y mantenimiento menor de inmuebles, Difusión por radio, televisión y otros medios de mensajes sobre programas y actividades gubernamentales, Espectáculos culturales, Exposiciones, Gas, Gastos de ensobretado y traslado de nómina, Impuesto sobre nómina, Impuestos y derechos, Instalación, reparación y mantenimiento de equipo e instrumental médico y de laboratorio, Instalación, reparación y mantenimiento de maquinaria, otros equipos y herramienta, Otros arrendamientos, Otros gastos por responsabilidades, Otros impuestos derivados de una relación laboral.
Además de que las   Dirección Operativas y Administrativas, evaluando los servicios que son de inmediata prioridad, aplicando medidas de austeridad. 
Lo anterior, no ha influido en que se dejen de realizar acciones que beneficien a los habitantes de esta Alcaldía.</t>
  </si>
  <si>
    <t>Capítulo 4000 “Transferencias, asignaciones, subsidios y otras ayudas” la variación se debe a se compara el modificado que es igual al presupuesto total del año, por lo que en el monto se observan recursos que son comprometidos durante el ejercicio ,  además de que aún se encuentra en proceso de evaluación, diseño y compromiso las Acciones Sociales se realizaran en el ejercicio 2024, que mejor beneficien a los habitantes de la Alcaldía Tlalpan. 
Lo anterior, no ha influido en que se dejen de realizar acciones que beneficien a los habitantes de esta Alcaldía.</t>
  </si>
  <si>
    <t xml:space="preserve">Capítulo 7000 “Inversiones financieras y otras provisiones.” En este capítulo la variación obedece a que es una partida puente, donde se contienen recursos para después ser trasladados a otros capítulos de gasto, para el pago de laudos y sentencias civiles.  </t>
  </si>
  <si>
    <t xml:space="preserve">Capítulo 6000 “Inversión Pública” es debido a que la Dirección General de Obras, la variación se debe a se compara el modificado que es igual al presupuesto total del año, por lo que en el monto se observan recursos que son comprometidos durante el ejercicio .
En este Capítulo, la Alcaldía se encuentra en proceso de trabajos de diversos proyectos como 
Rehabilitación de la superficie de rodamiento (Repavimentación Asfáltica) en diversas ubicaciones dentro del perímetro de la demarcación territorial Tlalpan.
Obras para la ejecución de Proyectos correspondientes al Presupuesto Participativo correspondiente al ejercicio 2024
Trabajos para la construcción, ampliación, rehabilitación, mantenimiento  y  mejoramiento de inmuebles deportivos, culturales, educativos, sociales y comerciales.
Trabajos de construcción, ampliación, rehabilitación, mantenimiento y mejoramiento de  Edificios Públicos en diversas ubicaciones de la Alcaldía de Tlalpan
Trabajos para la construcción, ampliación, rehabilitación, mantenimiento y  mejoramiento de espacios públicos y alumbrado público en diversas ubicaciones de la Alcaldía
Trabajos para la construcción, rehabilitación, mantenimiento y el mejoramiento de la superficie de rodamiento en vialidades secundarias, en diversas ubicaciones de la Alcaldía Tlalpan
Trabajos de mitigación de riesgos, en diversas ubicaciones de la Alcaldía Tlalpan
Trabajos para la construcción, ampliación, rehabilitación, mantenimiento y mejoramiento de banquetas en diversas ubicaciones de la Alcaldía Tlalpan
Trabajos de construcción, rehabilitación y sustitución de la red de agua potable en diversas ubicaciones de la Alcaldía Tlalpan
Trabajos de desazolve de la red de drenaje en diversas ubicaciones de la Alcaldía Tlalpan
Trabajos de construcción, ampliación, rehabilitación, mantenimiento, mejoramiento en resumideros en diversas ubicaciones de la Alcaldía Tlalpan
Trabajos de construcción, rehabilitación y sustitución de la red de drenaje en diversas ubicaciones de la Alcaldía Tlalpan
Supervisión de los trabajos en el marco del Presupuesto Participativo 2024, en diversas unidades territoriales de la Alcaldía Tlalpan
Supervisión de los trabajos ejecutados con el Fondo para la Infraestructura Social (FAIS) para la rehabilitación de la infraestructura pública en diversas ubicaciones en el perímetro de la demarcación territorial
"Rehabilitación de banquetas y guarniciones en diversas ubicaciones dentro del perímetro de la demarcación territorial Tlalpan
Trabajos de rehabilitación del Mercado Público Hueso Periférico, ubicado dentro de la Alcaldía Tlalpan.
Trabajos de rehabilitación del Mercado Público José María Morelos y Pavón, ubicado dentro de la Alcaldía Tlalpan.
Trabajos de rehabilitación del Mercado Público Mirador, ubicado dentro de la Alcaldía Tlalpan.
Trabajos de rehabilitación del Mercado Público Plaza Mexicana del Sur, ubicado dentro de la Alcaldía Tlalpan.
Trabajos de rehabilitación del Mercado Público San Andrés Totoltepec, ubicado dentro de la Alcaldía Tlalpan.
Trabajos de rehabilitación del Mercado Público Torres de Padierna, ubicado dentro de la Alcaldía Tlalpan.
Trabajos de rehabilitación del Mercado Público Veinticuatro de Febrero, ubicado dentro de la Alcaldía Tlalpan.
Trabajos de rehabilitación del Mercado Público Villa Coapa, ubicado dentro de la Alcaldía Tlalpan.
Supervisión de los trabajos de Rehabilitación en diversos Mercados Públicos ubicados dentro de la Alcaldía Tlalpan
Trabajos de rehabilitación de la superficie de rodamiento mediante trabajos bacheo en diversas ubicaciones dentro del perímetro de la Alcaldía Tlalpan
Rehabilitación de vialidades secundarias con empedrado y adoquín en diversas ubicaciones dentro del perímetro de la demarcación territorial Tlalpan.
Trabajos de rehabilitación de la de Imagen Urbana 
Rehabilitación de la superficie de rodamientos mediante el mapeo de la carpeta asfáltica en diversas ubicaciones dentro del perímetro de la demarcación territorial Tlalpan.
Rehabilitación de vialidades con empedrado y adoquín en diversas ubicaciones dentro del perímetro de la demarcación territorial Tlalpan
Rehabilitación de la infraestructura de alumbrado público en diversas ubicaciones dentro del perímetro de la demarcación territorial Tlalpan
Rehabilitación de espacios deportivos ubicaciones dentro del perímetro de la demarcación territorial Tlalpan
Rehabilitación de espacios públicos ubicados dentro del perímetro de la demarcación territorial Tlalpan
Los cuales en los meses subsecuentes se vera reflejado el gasto de dichos proyectos. </t>
  </si>
  <si>
    <t xml:space="preserve">Capítulo 5000 “Bienes muebles, inmuebles e intangibles” la variación se debe a se compara el modificado que es igual al presupuesto total del año, por lo que en el monto se observan recursos que son comprometidos durante el ejercicio .
Es de mencionar que al periodo se cuenta con los siguientes proyectos:  
Adquisición de Equipo Audiovisual
Adquisición de Software
Adquisición de Equipo de Cómputo y Red
Adquisición de vehículos
Adquisición de Maquinaria y Herramienta
Adquisición de Maquinaria
Adquisición de Máquinas
Adquisición de mobiliario
Adquisición de equipo audiovisual para fomentar las actividades, servicios, atractivos y productos turísticos de la Alcaldía Tlalpan.
Adquisición de maquinaria para labores del área de educación ambiental
Adquisición de Sistemas de Posicionamiento Global 
Adquisición de computadoras e impresora multifuncional  
Adquisición de sillas y escritorios 
Adquisición de mochilas sopladoras
Adquisición de radiolocalizadores como medio de comunicación en caso de siniestro
Los cuales en los meses subsecuentes se vera reflejado el gasto de dichos proyectos. </t>
  </si>
  <si>
    <t>Durante este periodo se cubrieron los gastos de Productos alimenticios y bebidas para personas, Materiales complementarios, Refacciones y accesorios menores otros bienes muebles, Refacciones y accesorios menores de mobiliario y equipo de administración, educacional y recreativo, servicios de gas, Telefonía tradicional, Servicios de acceso de Internet, redes y procesamiento de información, Arrendamiento de edificios, Arrendamiento de equipo de transporte destinado a servidores públicos y servicios administrativos, Otros arrendamientos, Servicios financieros y bancarios, Reparación, mantenimiento y conservación de equipo de transporte destinados a servicios públicos y operación de programas públicos, Reparación, mantenimiento y conservación de equipo de transporte destinados a servidores públicos y servicios administrativos, Instalación, reparación y mantenimiento de maquinaria, otros equipos y herramienta, Servicios funerarios y de cementerio a los familiares de los civiles y pensionistas directos, Impuestos y derechos, pagos de nómina y otros conceptos relacionados a sueldos y salarios, otras ayudas sociales a personas.</t>
  </si>
  <si>
    <r>
      <rPr>
        <b/>
        <sz val="9"/>
        <rFont val="Source Sans Pro"/>
        <family val="2"/>
      </rPr>
      <t>DIRECCIÓN GENERAL DE OBRAS Y DESARROLLO URBANO.</t>
    </r>
    <r>
      <rPr>
        <sz val="9"/>
        <rFont val="Source Sans Pro"/>
        <family val="2"/>
      </rPr>
      <t xml:space="preserve">
226 321 E187- Servicios Públicos-Al cierre del periodo enero-junio correspondiente al ejercicio 2024, Se contribuyó al derecho de la Población, principalemente en las zonas de marginación, por lo que se contó con recursos autorizados para el capitulo que refiere a Servicios básicos en la partida de Arrendamiento de equipo de transporte destinado a servicios públicos y la operación de programas públicos, estos recursos son complemento de la meta alcanzada reportada en el fondo " Aportaciones para el Fortalecimiento de los Municipios y las demarcaciones Territoriales del Distrito Federal (FORTAMUN)-2024", para llevar acabo los trabajos para la repartición de agua potable (pipas) a la población tlalpense.
221 274 K023- Infraestructura Urbana-  Al cierre del periodo enero-junio correspondiente al ejercicio 2024, a través de obra por contrato y administración, se contribuyó al mantenimiento a 53 Edificios Públicos beneficiando a (56936 habitantes); 78641.43 m2  de mantenimiento a Vialidades y Banquetas beneficiando a (224054 habitantes);  77445.0 metros lineales de mantenimiento de distribución a la Red de Agua Potable beficiando a (14951 habitantes); se atendieron 1269 Fugas de agua, beneficiando a (55000 habitantes); así mismo 308 kilómetros de mantenimiento a las líneas de la Red de Drenaje y Alcantarillado beneficiando a (174000 habitantes) en diversas colonias y pueblos de la demarcación a saber:
</t>
    </r>
    <r>
      <rPr>
        <b/>
        <sz val="9"/>
        <rFont val="Source Sans Pro"/>
        <family val="2"/>
      </rPr>
      <t>EDIFICIOS PÚBLICOS:</t>
    </r>
    <r>
      <rPr>
        <sz val="9"/>
        <rFont val="Source Sans Pro"/>
        <family val="2"/>
      </rPr>
      <t xml:space="preserve"> (10 inmuebles) que representan el 45% de 118 programados, población beneficiada: 16,500 habitantes: 1.- Casa de Salud "Plan de Ayala". Ubicación: Calle Federal del Trabajo esquina Autopista México Cuernavaca, Colonia Plan de Ayala. Trabajos Realizados: reparación y mantenimiento en instalación hidrosanitaria y trabajos de herrería,  2.- Dirección General de Medio Ambiente y Desarrollo Sustentable. Ubicación: Benito Juárez No. 68 entre Moneda y Allende, Colonia Centro de Tlalpan.Trabajos Realizados: reparación y mantenimiento en instalación hidrosanitaria y sistema de bombeo,reparación de portón principal, 3.-Dirección General de Asuntos Jurídicos y de Gobierno. Ubicación: San Juan de Dios no. 92 entre Coscomate y Renato Leduc, Colonia Toriello Guerra. Trabajos Realizados: reparación y mantenimiento en instalación hidrosanitaria, instalación de lavabo completo y colocación de 2 rejillas, 4.-Dirección General de Obras y Desarrollo Urbano. Ubicación: Avenida San Fernando no. 84 esquina Madero, Colonia Centro de Tlalpan. Trabajos Realizados: reparación y mantenimiento en instalaciones hidrosanitarias y eléctricas, 5.-Campamento "Obras Viales". Ubicación: Vito Alessio Robles no. 127 entre Constitución y Corregidora, Colonia Miguel Hidalgo 2a. Sección. Trabajos Realizados: Aplicación de pintura en sanitarios de hombres, cambio de 4 gabinetes completos,  5 WC completos con accesorios, 2 lavabos completos y 5 juegos de regaderas en baños de hombres, cambio de WC completo con accesorios en baños de mujeres, 6.- Centro de Salud T - III "Dr. Gerardo Varela Mariscal". Ubicación: Pedro de la Alquiciera s/n esquina Mariano Matamoros, Pueblo de San Miguel Ajusco. Trabajos Realizados: albañilería (adecuación de rampa para personas con discapacidad y reconstruccion de andadores, 7.- Dirección de Gobierno. Ubicación: Mariano Matamoros s/n esquina Tezoquipa, Colonia Centro de Tlalpan. Trabajos Realizados: reparación y mantenimiento en instalaciones hidrosanitarias y cambio de lavabo completo con accesorios, 8.-Unidad Departamental de Agua Potable. Ubicación: Congreso no. 296 frente al panteón "20 de Noviembre", Colonia Centro de Tlalpan. Trabajos Realizados: reparación y mantenimiento en instalaciones hidrosanitarias, 9.-Centro Integral de Esparcimiento Lúdico y Orientación (CIELO). Ubicación: Periférico Sur s/n Esquina 4a. Oriente, Colonia Isidro Fabela. Trabajos Realizados: reparación y mantenimiento en instalaciones eléctricas, cambio de  lámparas y  contactos, aplicación de pintura en muro de tabla-roca,colocación de ventana de aluminio, 10.-Centro Prosalud "Valle Verde". Ubicación: Jacarandas s/n Entre Sauce y Colorines,Colonia Valle Verde. Trabajos Realizados: albañilería rampa vehicular  y reparaciones en alrededor. </t>
    </r>
    <r>
      <rPr>
        <b/>
        <sz val="9"/>
        <rFont val="Source Sans Pro"/>
        <family val="2"/>
      </rPr>
      <t>ESCUELAS DE NIVEL BÁSICO:</t>
    </r>
    <r>
      <rPr>
        <sz val="9"/>
        <rFont val="Source Sans Pro"/>
        <family val="2"/>
      </rPr>
      <t xml:space="preserve">  Se realizó un total de ( 33 )  inmuebles, con estos trabajos se logró beneficiar a una población de 24,436 habitantes, de los cuales a través de la Obra por Contrato se atendieron (17) inmuebles, en los siguientes inmuebles; 1.-Jardín de Niños Rafael Ramírez, ubicado en Izamal S/N. y Hopelchen, Colonia Cultura Maya, 2.-Jardín de Niños Xochiconetl, ubicado en Av. 7 s/n., Colonia Miguel Hidalgo 4A Sección, 3.-Jardín de NiñosHuitzapiztli, ubicado en Chapam, esquina Hecechakan y Chapas, Colonia Cuchilla de Padierna, 4.-Jardín de Niños República de Argentina, ubicado en Morelos No. 4, colonia Centro de Tlalpan, 5.-Jardín de Niños Héroico Colegio Militar, ubicado en Fuerte Guadalupe s/n,.Colonia Unidad Habitacional Colegio Militar, 6.-Jardín de Niños Carlos Pellicer Camara, ubicado en Chicoasen Mz. 114 Lt. 5, Fuerte Guadalupe S/N,.Col. Lomas de Padierna, 7.-Jardín de Niños Ali Chumacero, ubicado en Ciencia y Tecnología S/N. Colonia Plan de Ayala, 8.-Escuela Primaria Sebastián Lerdo de Tejada, Ubicado en Calle 7 No. 39, Colonia Miguel Hidalgo 4A Sección, 9.-Escuela Primaria Legión Americana, ubicado en avenida México Ajusco No. 25, Pueblo Magdalena Petlacalco, 10.-Escuela Primaria Manuel Gallardo Zamora, ubicado en Lacandones esquina Huastecos No. 6, Colonia Pedregal de las Águilas, 11.-Escuela Primaria Abel Ortega Flores, ubicado en 5 de Mayo y Cuahtemoc S/N, Pueblo San Pedro Martir, 12.-Escuela Primaria Cajeme, ubicado en Morelos No. 10, Pueblo San Andrés Totoltepec, 13.-Escuela Primaria Martín de la Cruz, ubicado en Avenida Carreta No. 72 Mza. 2, U. H. Narciso Mendoza Super Manzana 2, 14.-Escuela Primaria Domingo Martínez Paredes, ubicado en Yobain S/N.Col. Cultura Maya, 15.-Escuela Secundaria Técnica No. 56, ubicado en Avenida de la Cruz s/n., Pueblo de San Miguel Topilejo, 16.-Escuela Secundaria 276, ubicado en Tarasco Frenta a Chontales,Colonia Tlalcología,Trabajos realizados en todas las escuelas: Construcción de techumbres y en algunos casos la sustitución de membrana, 17.-Jardín de Niños Año Internacional del Niño, ubicado en Hacienda. San Nicolás Tolentino S/N, colonia Prado Coapa 3Ra. Sección, trabajos realizados: Construcción de techumbre en arenero y a través de la Obra por Administración se atendieron (16 inmuebles; 1.- Jardín de Niños "Tzinti". Ubicación: Cuauhtémoc s/n esquina Cuauhtemoc, Colonia Pueblo Quieto. Trabajos Realizados: reparación y mantenimiento en instalaciones hidrosanitarias y trabajos de desazolve,retiro de 2 bebederos de patio central y colocación de 2 tapas de concreto, 2.-Jardín de Niños "Celic". Ubicación: Izamal no. 416 entre Tekal y Homún, Colonia Héroes de Padierna. Trabajos Realizados:Trazos y aplicación  de pinturas de diversos colores de juegos didácticos en patio,lavado de cisterna,lavado de tanques elevados de 1100 litros, 3.- Jardín de Niños "Cámara Junior". Ubicación: San Juan Bosco no. 1 esquina Acueducto, Colonia San Lorenzo Huipulco.Trabajos Realizados: reparación y mantenimiento de 2 tinacos  y en cisterna, 4.-Jardín de Niños "Miguel Ángel Buonarroti". Ubicación: Calzada de Los Tenorios no. 222 entre Don Refugio y Trigales, Fraccionamiento Hacienda Coapa. Trabajos Realizados: reparación y mantenimiento de 2 tinacos de 1,100 litros y en cisterna de 12 mil litros, 5.- Jardín de Niños "Lic. Fidencio Soria Barajas". Ubicación: El Farol No 67 Esquina El Fortín, Unidad Habitacional Narciso Mendoza S.M. 3. Trabajos Realizados: reparación y mantenimiento de 4 tinacos de 1,100 litros y en cisterna de 12 mil litros,  6.- Escuela Primaria "Emilio Zavalza del Valle". Ubicación: Yobain No. 659 entre Tepakán y Peto, Colonia Cultura Maya. Trabajos Realizados:  Aplicación de pintura en muros exteriores, en muro de guardapolvos , y en tres zahuanes, 7.-  Escuela Primaria "Estado de Nayarit". Ubicación: Valle de los Ángeles No. 22 esquina Juárez, Pueblo de Parres El Guarda. Trabajos Realizados: reparación y mantenimiento en instalaciones hidrosanitarias, 8.-Escuela Primaria "Alfredo V. Bonfil". Ubicación: Alfredo V. Bonfil No. 151 MZ 10, Colonia Miguel Hidalgo 3a. Sección. Trabajos Realizados: reparación y mantenimiento en instalaciones hidrosanitarias, cambio de 6 cartuchos para mingitorios ecológicos, 9.- Escuela Primaria "Estado de San Luis Potosí". Ubicación: Calzada Acueducto s/n esquina San Juan Bosco, Colonia San Lorenzo Huipulco. Trabajos Realizados: reparación y mantenimiento de 3 tinacos  y en cisterna, 10.- Escuela Primaria "Níger". Ubicación: La Troje s/n entre Vereda y Torreón, Unidad Habitacional Narciso Mendoza S.M. 7. Trabajos Realizados: reparación y mantenimiento de 8 tinacos  y en ciste0rna, 11.- Escuela Primaria "Niño Artillero". Ubicación: Magisterio Nacional no. 80 esquina Hidalgo, Colonia Centro de Tlalpan. Trabajos Realizados: reparación y mantenimiento en  instalaciones hidrosanitarias y baños ecológicos, 12.- Escuela Primaria "Estado de Nayarit". Ubicación: Valle de los Ángeles No. 22 Esquina Benito Juárez, Pueblo de Parres El Guarda. Trabajos Realizados: reparación y mantenimiento en instalaciones hidrosanitarias y trabajos de electricidad en instalaciones de equipo hidroneumático, cambio de contactores, 13.-Escuela Primaria "Vidal Alcocer". Ubicación: Magisterio Nacional No. 102 entre Morelos e Hidalgo, Colonia Centro de Tlalpan. Trabajos Realizados: reparación y mantenimiento en instalaciones hidrosanitarias, 14.- Escuela Secundaria no. 155 "Maximino Martínez". Ubicación: Callejón de El Zapote no. 48 entre San Fernando y Andador Piedra Decorativa, Colonia Isidro Fabela. Trabajos Realizados: reparación y mantenimiento en instalaciones hidrosanitarias y trabajos de desazolve, 15.-Escuela Secundaria no. 173 "Yuri A. Gagarín". Ubicación: Querétaro s/n esquina Prolongación. Leona Vicario, Colonia Miguel Hidalgo 1a. Sección. Trabajos Realizados: reparación y mantenimiento de instalaciones eléctricas, 16.-Escuela Secundaria No. 29 "Miguel Hidalgo y Costilla". Ubicación: Moneda No. 13 Esquina Juárez, Colonia Centro de Tlalpan. Trabajos Realizados: reparación y mantenimiento en instalaciones eléctricas, cambio de  lámparas en aulas y pasillos y balastras y gabinete,</t>
    </r>
    <r>
      <rPr>
        <b/>
        <sz val="9"/>
        <rFont val="Source Sans Pro"/>
        <family val="2"/>
      </rPr>
      <t xml:space="preserve"> INFRAESTRUCTURA CULTURAL:</t>
    </r>
    <r>
      <rPr>
        <sz val="9"/>
        <rFont val="Source Sans Pro"/>
        <family val="2"/>
      </rPr>
      <t xml:space="preserve"> (6 inmuebles) Población beneficiada: 8,000 habitantes: 1.- Biblioteca Pública "La Tortuga Xolalpa". Ubicación: Fuentes Buenas s/n esquina Fuentes Bellas, Colonia Fuentes de Tepepan.Trabajos Realizados: mantenimiento y reparación de instalaciones eléctricas, 2.- Biblioteca Central de Tlalpan. Ubicación: Allende no. 418 entre Juárez y Madero, Colonia Centro de Tlalpan. Trabajos Realizados: mantenimiento y reparación de instalaciones hidrosanitarias,instalación de 1 centro de carga y 1 breaker, 3.- Biblioteca Pública "Tlalmille". Ubicación: Cerro de las Batallas MZ 27 LT 18, Colonia Tlalmille. Trabajos Realizados:  mantenimiento y reparación de instalaciones de bombeo y cisternas,reparación en instalación eléctrica de computadoras,
</t>
    </r>
  </si>
  <si>
    <r>
      <t xml:space="preserve">4.-Biblioteca Pública "Bosques del Pedregal". Ubicación: Fresno s/n esquina Bosques, Colonia Bosques del Pedregal. Trabajos Realizados:mantenimiento y reparación de instalaciones eléctricas, cambio de lampara ahorradora en entrada principal, 5.- Biblioteca Pública "Belvedere". Ubicación: Yobain No. 26 Esquina Peloponeso, Colonia Belvedere. Trabajos Realizados: mantenimiento y reparación de instalaciones hidrosanitarias, 6.-Biblioteca Pública "Valentín Gómez Farías". Ubicación: Mixtecos s/n Esquina Otomíes, Colonia Pedregal de Las Águilas.Trabajos Realizados: mantenimiento y reparación de instalaciones hidrosanitarias, </t>
    </r>
    <r>
      <rPr>
        <b/>
        <sz val="9"/>
        <rFont val="Source Sans Pro"/>
        <family val="2"/>
      </rPr>
      <t>INFRAESTRUCTURA SOCIAL:</t>
    </r>
    <r>
      <rPr>
        <sz val="9"/>
        <rFont val="Source Sans Pro"/>
        <family val="2"/>
      </rPr>
      <t xml:space="preserve"> (4 inmuebles) Población beneficiada: 8,000 habitantes: 1.- Centro de Aprendizaje Virtual "Magdalena Petlacalco". Ubicación: Avenida México Ajusco No. 5 esquina del Trabajo, Pueblo de La Magdalena Petlacalco. Trabajos Realizados: reparación y mantenimiento a techumbres, 2.- Centro de Desarrollo Comunitario Integral "Rodolfo Sánchez Taboada". Ubicación: Yobain s/n entre Muna y Piste, Colonia Héroes de Padierna. Trabajos Realizados: reparación y mantenimiento de instalaciones hidrosanitarias y trabajos de desazolve, 3.-Centro de Aprendizaje Virtual "Belvedere". Ubicación: Peloponeso s/n esquina Yobain, Colonia Belvedere. Trabajos Realizados: reparación, mantenimiento y limpieza de bajadas pluviales y azotea, 4.- Centro de Aprendizaje Virtual "Santa Úrsula Xitla". Ubicación: Camino a Santa Úrsula Xitla No. 24 Esquina Cantera, Colonia Pedregal de Santa Úrsula Xitla. Trabajos Realizados: reparación y mantenimiento en instalaciones eléctricas e hidrosanitarias,</t>
    </r>
    <r>
      <rPr>
        <b/>
        <sz val="9"/>
        <rFont val="Source Sans Pro"/>
        <family val="2"/>
      </rPr>
      <t>VIALIDADES Y BANQUETAS</t>
    </r>
    <r>
      <rPr>
        <sz val="9"/>
        <rFont val="Source Sans Pro"/>
        <family val="2"/>
      </rPr>
      <t xml:space="preserve">-  se contribuye en mantener en condiciones óptimas los niveles de servicio de la red vial, garantizando el derecho a los ciudadanos de contar con mejores vialidades, banquetas y balizamiento, a través de a la Obra por Contrato y la Obra por Administración, se realizó un meta total de 12,588.76 metros cuadrados, los cuales refieren a la , lo que representa en un  46.5 % de 27,068.00 metros cuadrados programados para este ejercicio Fiscal, con estos trabajos se logró beneficiar a una población de 44,054 habitantes, con los siguientes trabajos realizados:VIALIDADES SECUNDARIAS; A través de la Obra por contrato se realizó un meta total de 10,850.00 metros cuadrados, con estos trabajo se logró beneficiar a una población 2,340 habitantes en la colonia Fuentes del Pedregal,Trabajos realizados:  trabajos de fresado del asfaltó existente, renivelación de brocales de los pozos de visita, barrido de la base para aplicar el riego de liga,compactación de la misma, también se realizará el señalamiento horizontal en los tramos ejecutados. 
REHABILITACIÓN DE BANQUETAS: A través de la Obra por Administración se realizó una meta total de 1,738.76 metros cuadrados,para los trabajos de rehabilitación de banquetas, con estos trabajo se logró beneficiar a una población 35,000 habitantes, en las siguientes colonias: Arboledas del Sur, Barrio la Lonja, Belisario Domínguez Senadores, Centro de Tlalpan, Cruz del Farol, Ejidos de San Pedro Mártir, Fovissste San Pedro Mártir, Fuentes Brotantes, Fraccionamiento Ex. Haciendad San Juan de Dios, Fraccionamiento Granjas Coapa, Fraccionamiento Residencial Villa Coapa S.M.4., Héroes de Padierna, Los Encinos, Lomas de Padierna, María Esther Zuno, Miguel Hidalgo 2da Sección, Miguel Hidalgo 4a Sección, Mirador del Valle, Nuevo Renacimiento de Axalco, Pueblo de San Pedro Mártir, Pueblo de San Miguel Ajusco, Unidad Habitacional Fovissste Fuentes Brotantes, Valle Escondido.Trabajos realizados: Trazo y nivelación,  extracción manual de tocón,  demolición por medios manuales de guarniciones y banquetas de concreto simple,  Suministro y colocación de tepetate de 10 cm de espesor, Banqueta de 10 cm de espesor de concreto hidráulico. Acabado con volteador en las aristas de banquetas, Guarnición de concreto hidráulico, renivelación de rejillas de registro. </t>
    </r>
    <r>
      <rPr>
        <b/>
        <sz val="9"/>
        <rFont val="Source Sans Pro"/>
        <family val="2"/>
      </rPr>
      <t>MANTENIMIENTO A LA RED DE DISTRIBUCIÓN DE AGUA POTABLE</t>
    </r>
    <r>
      <rPr>
        <sz val="9"/>
        <rFont val="Source Sans Pro"/>
        <family val="2"/>
      </rPr>
      <t>- Al cierre del perido enero-junio correspondiente al ejercicio 2024, se contribuye  para garantizar el suministro de agua potable para que sea óptimo, oportuno y de calidad, a través de la Obra por Contrato y Administración se realizó un total de 77,445.0   metros lineales, que representa en un  42 % de 182,606.00 metros lineales programados  para este ejercicio Fiscal, con estos trabajos se logró beneficiar a una población de 14,951 habitantes, en las siguientes colonias: a través de la Obra por Contrato se realizaron 517.00 metros lineales a saber; San Pedro Mártir, Trabajos realizados: tubería instalada de 4" de diámetro,Así mismo se realizó un total de 76,928.00 metros lineales, los cuales refieren a la Obra por Administración, 2 de Octubre, Arenal Guadalupe, Barrio la Fama, Belvedere, Bosques del Pedregal, Chimalcoyotl, Chimilli, Colinas del Ajusco, Cumbres de Tepetongo, Ejidos de San Pedro Martir, Fuentes de Tepepan, Fuentes del Pedregal, Granjas Coapa, Heroes de Padierna, Isidro Fabela, Jardines del Ajusco, La Joya, La Palma, La Palma 2da Sección, Lomas de Padierna, Los Encinos, Magdalena Petlacalco, Maria Esther Zuno de Echeverria, Mesa los Hornos, Miguel Hidalgo, Miguel Hidalgo 1era Sección, Miguel Hidalgo 2da Sección, Miguel Hidalgo 3era Sección, Miguel Hidalgo 4ta Sección, Mirador 1era Sección, Mirador 2da Sección, Mirador 3era Sección, Mirador del Valle, Nuevo Renacimiento de Axalco, Parres el Guarda, Paraje 38, Pedregal de las Aguilas, Pedregal de San Nicolas, Pedregal San Nicolas 1era Sección,Pedregal Santa Ursula Xitla, Peña Pobre, Plan de Ayala, Popular Santa Teresa, Prado Coapa, Residencial Villa Coapa, San Andres Totoltepec, San Lorenzo Huipulco, San Miguel Ajusco, San Miguel Topilejo, San Miguel Xicalco, San Pedro Martir, Santo Tomas Ajusco, Santa Ursula Xitla, Tlalcoligia, Tlalmille,Tlalpan Centro, Toriello Guerra, Torres de Padierna, Unidad Habitacional Fuentes Brotantes,  Unidad Habitacional Narciso Mendoza, Valle de Tepepan, Valle Escondido, Vergel Coapa, Villa Coapa, Viveros de Coactetlan. Trabajos realizados: Cambio de tubería de polietileno de alta densidad de diferentes diámetros, construcción y/o sustitución de cajas de válvulas.</t>
    </r>
    <r>
      <rPr>
        <b/>
        <sz val="9"/>
        <rFont val="Source Sans Pro"/>
        <family val="2"/>
      </rPr>
      <t xml:space="preserve"> FUGAS de AGUA</t>
    </r>
    <r>
      <rPr>
        <sz val="9"/>
        <rFont val="Source Sans Pro"/>
        <family val="2"/>
      </rPr>
      <t xml:space="preserve">-Al cierre del periodo enero-junio se atendieron un total de 1,269 reportes de fugas atendidas, a través de la Obra por Administración, lo que representa en un  33 % de 3,824 reportes de Fugas programados para este ejercicio Fiscal, con estos trabajos se logró beneficiar a   55,000 habitantes, a saber; en las siguientes colonias: Ampliacion San Juan Tepeximilpa, Amsa, Arboledas del Sur, Arenal Tepepan, Barrio el Capulin, Barrio San Fernando, Belisario Dominguez, Belvedere, Cantera Puente de Piedra, Chimalcoyotl, Cruz del Farol, Cuchilla de Padierna, Cultura Maya, Cumbres de Tepetongo, Ejidos de San Pedro Martir, El Mirador,  El Mirador 1era Sección, El Mirador 3era Sección, Ex Hacienda San Juan de Dios, Floresta Coyoacan, Fraccionamiento San Juan, Fuentes de Tepepan, Fuentes del Pedregal, Granjas Coapa, Hacienda San Juan  de Dios, Heroes de Padierna, Isidro Fabela, Jardines del Ajusco, La Fama, La Joya, La Mesa Texcaltenco, La Palma, Lomas Altas de Padierna Sur,  Lomas de Padierna, Lomas de Cuilotepec, Lomas Hidalgo, Los Encinos, Magdalena Petlacalco, Magisterial Coapa, Maria Esther Zuno de Echeverria, Mesa los Hornos, Miguel Hidalgo 1era Sección, Miguel Hidalgo 2da Sección, Miguel Hidalgo 3era Sección, Miguel Hidalgo 4ta Sección, Mirador II, Mirador del Valle, Nueva Oriental Coapa, Paraje 38, Parres el Guarda, Pedregal San Nicolas, Pedregal de Santa Ursula Xitla, Popular Santa Teresa, Plan de Ayala, Prado Coapa, Primavera, Pueblo Quieto, Residencia Acoxpa, Residencial Villa Coapa, Rinconada Coapa, Rinconada Coapa 2da Sección, Romulo Sanchez Mireles, San Andres Totoltepec, San Juan Tepeximilpa, San Lorenzo Huipulco, San Miguel Ajusco, San Miguel Xicalco, San Miguel Topilejo, San Pedro Martir, Santa Ursula Xitla, Santo Tomas Ajusco, Tlalcoligia, Tlalmille, Tlalpan Centro, Toriello Guerra, Torres de Padierna, Unidad Habitacional Fuentes Brotantes, Unidad Habitacional  Narciso  Mendoza, Unidad Habitacional Zapote, Valle Escondico, Vergel Coyoacan, Villa Coapa,Villa Lazaro Cardenas, Villas del Puente, Viveros de Coactetlan,.Trabajos realizados: Excavación, cambio de tubería dañada, relleno de tepetate, pavimentación y limpieza de la Obra.
</t>
    </r>
    <r>
      <rPr>
        <b/>
        <sz val="9"/>
        <rFont val="Source Sans Pro"/>
        <family val="2"/>
      </rPr>
      <t>TRABAJOS ADICIONALES:</t>
    </r>
    <r>
      <rPr>
        <sz val="9"/>
        <rFont val="Source Sans Pro"/>
        <family val="2"/>
      </rPr>
      <t xml:space="preserve"> no programados,  </t>
    </r>
    <r>
      <rPr>
        <b/>
        <sz val="9"/>
        <rFont val="Source Sans Pro"/>
        <family val="2"/>
      </rPr>
      <t>BALIZAMIENTO;</t>
    </r>
    <r>
      <rPr>
        <sz val="9"/>
        <rFont val="Source Sans Pro"/>
        <family val="2"/>
      </rPr>
      <t xml:space="preserve"> con una meta de 689.38 metros lineales,a través de la Obra por Administración,en las siguientes colonias: Fuentes del Pedregal, Fraccionamiento Vergel Coapa, Torriello Guerra, con estos trabajos se logró beneficiar a una población 2,757 habitantes.Trabajos realizados: (aplicación de pintura en triblocks, cajón de estacionamiento con disco en piso, marimbas, revos, letreros, flechas de sentido vial, topes, guarnición, leyenda en piso, línea de "Alto", línea central, paso cebra, paso peatonal, señalamientos), Instalación de 2 letreros metálicos verticales. </t>
    </r>
    <r>
      <rPr>
        <b/>
        <sz val="9"/>
        <rFont val="Source Sans Pro"/>
        <family val="2"/>
      </rPr>
      <t>MANTENIMIENTO PREVENETIVO Y CORRECTIVO DE LA RED SECUNDARIA DE DRENAJE Y ALCANTARILLADO.</t>
    </r>
    <r>
      <rPr>
        <sz val="9"/>
        <rFont val="Source Sans Pro"/>
        <family val="2"/>
      </rPr>
      <t xml:space="preserve">Al cierre del periodo  enero-junio correspondiente al ejercicio 2024; se contribuye a la Construcción y la Ampliación de la operación del sistema de drenaje y las plantas de tratamiento y distribución,
</t>
    </r>
  </si>
  <si>
    <r>
      <t xml:space="preserve"> así como la recuperación, manejo y cobertura de aguas residuales; por lo que se realizó  308.0 kilómetros, los cuales refieren a la Obra por Administración, lo que representa en un  68% de 454.00 kilómetros programados para este ejercicio Fiscal, con estos trabajos se logra beneficiar a una población de 174,000 habitantes, en las siguientes colonias:</t>
    </r>
    <r>
      <rPr>
        <b/>
        <sz val="9"/>
        <rFont val="Source Sans Pro"/>
        <family val="2"/>
      </rPr>
      <t>DRENAJE SANITARIO</t>
    </r>
    <r>
      <rPr>
        <sz val="9"/>
        <rFont val="Source Sans Pro"/>
        <family val="2"/>
      </rPr>
      <t xml:space="preserve">-Al cierre del periodo enero-junio correspondiente al ejercicio 2024;  se realizaron 212.36 kilómetros, con estos trabajos se logra beneficiar a una población: 100,000 habitantes,  a través de la Obra por Administración, en las siguientes colonias: 2 de Octubre, A.M.S.A., Arboledas del Sur, Ampliación la Guadalupana, Ampliación Miguel Hidalgo 2da Sección, Ampliación Miguel Hidalgo 3ra. Sección, Ampliación Miguel Hidalgo 4ta. Sección, Barrio el Capulin, Barrio la Lonja, Barrio Niño Jesus, Belisario Domínguez, Bosques del Pedregal, Cantera Puente de Piedra, Cumbres de Tepetongo, Chimalcoyotl, Cruz Del Farol, Ejidos de San Pedro Martir, Ex Hacienda San Juan de Dios, El Mirador 3ra. Sección, Emilio Portes Gil, Fuentes Brotantes, Floresta Coyoacan, Granjas Coapa, Guadalupe, Heroes de Padierna, Isidro Fabela, ISSSFAM, ISSSFAM Sección 2, Jardínes de la Montaña, Juventud Unida, La Fama, La Joya, La Lonja, La Palma, Lomas de Padierna, Lomas Altas de Padierna Sur, Los Encinos, Los Volcanes, Magdalena Petlacalco, Magisterial Coapa, Mesa los Hornos, Miguel Hidalgo 1ra Sección, Mirador II, Narciso Mendoza, Parres, Pedregal de las Águilas, Pedregal De San Nicolas 1ra. Sección, Pedregal de San Nicolas 3ra Sección, Pedregal de Santa Ursula Xitla, Pueblo Quieto, Prados Coapa, Prados Coapa 2da Sección, Rancho los Colorines, Residencial Acoxpa, Residencial Villa Coapa, Rincon del Pedregal, Rinconada Las Hadas, Rinconada Coapa 1era Sección, Rinconada Coapa 2da Sección, Romulo Sanchez Mireles, San Andres Totoltepec, San Juan Tepeximilpa, San Lorenzo Huipulco, San Miguel Ajusco, San Miguel Topilejo, San Miguel Xicalco, San Pedro Martir, Santo Tomas Ajusco, Santisima Trinidad, Santa Ursula Xitla, Tezontitla, Tlalcoligia, Tlalmille, Tlalpan Centro, Tlaxopan, Toriello Guerra, Torres de Padierna, Tortuga Xolalpa,Unidad Habitacional Fuentes Brotantes, Unidad Habitacional Narciso Mendoza, Unidad Habitacional Narciso Mendoza SM2, Unidad Habitacional Narciso Mendoza SM3, Unidad Habitacional Narciso Mendoza SM4, Unidad Habitacional Narciso Mendoza SM5, Unidad Habitacional Narciso Mendoza SM7, Unidad Habitacional Narciso Mendoza SM8, Valle Escondido, Valle Verde,Vergel Coapa, Villa Coapa, Villa Cuemanco, Villa Lazaro Cardenas,Villa Tlalpan, Vistas del Pedregal, Zacatienda.Trabajos realizados: Excavación, descubrir tubo afectado, reparación de tubería y relleno de excavación. </t>
    </r>
    <r>
      <rPr>
        <b/>
        <sz val="9"/>
        <rFont val="Source Sans Pro"/>
        <family val="2"/>
      </rPr>
      <t>TRABAJOS DE DESAZOLVE</t>
    </r>
    <r>
      <rPr>
        <sz val="9"/>
        <rFont val="Source Sans Pro"/>
        <family val="2"/>
      </rPr>
      <t xml:space="preserve">- Al cierre del periodo enero-junio correspondiente al ejercicio 2024; se realizaron  95.64 kilómetros, con estos trabajos se logra beneficiar a una población: 74,000 habitantes, a través de la Obra por Administración en las siguientes colonias: 2 de Octubre, Ampliación Miguel Hidalgo 2da. Sección, Ampliación  Miguel Hidalgo 3ra. Sección, Ampliación  Miguel Hidalgo 4ta. Sección,  Barrio la Lonja, Barrio Niño Jesús, Bosques del Pedregal, Cantera Puente de Piedra, Chimalcoyotl, Cuchilla de Padierna, Cumbre de Tepetongo, Cruz del Farol, Dolores Tlalli, Ejidos de San Pedro Martir, Emilio Portes Gil, Ex Hacienda San Juan de Dios, Ex Hacienda Coapa, Fuentes Brotantes, Guadalupe, Granjas Coapa, Heroes de Padierna, Isidro Fabela, Jardines del Ajusco, Jardínes de la Montaña, Juventud Unidad, La Joya, La Palma, Lomas de Cuilotepec, Lomas de Padierna, Lomas de Padierna Sur, Lomas Hidalgo, Los Encinos, Magisterial Coapa, Magdalena Petlacalco, </t>
    </r>
  </si>
  <si>
    <t xml:space="preserve">Mesa los Hornos, Miguel Hidalgo 1ra Sección, Mirador II, Movimiento Organizado, Narciso Mendoza, Parres, Paraje 38, Pedregal de las Aguilas, Pedregal de San Nicolas 1ra. Sección, Pedregal de San Nicolas 2da. Sección, Pedregal de San Nicolas 3ra. Sección, Pedregal de San Nicolas 4ta. Sección, Pedregal de Santa Ursula Xitla, Popular Santa Teresa, Prados Coapa, Residencial Acoxpa, Rinconada Coapa 1era Sección, Rinconada Coapa 2da Sección, Rinconada las Hadas, Romulo Sanchez Mireles, San Andres Totoltepec, San Juan Tepeximilpa, San Lorenzo Huipulco, San Miguel Ajusco, San Miguel Tehuisco, San Miguel Topilejo, San Pedro Martir, Santo Tomas Ajusco, Santisíma Trinidad, Sección XVI, Tlalmille, Tlalpan Centro, Torres de Padierna, Toriello Guerra, Unidad Habitacional Fuentes Brotantes, Unidad Habitacional ISSSFAM, Unidad Habitacional Luis Donaldo Colosia, Unidad Habitacional  Narciso Mendoza SM2, Unidad Habitacional  Narciso Mendoza SM3, Unidad Habitacional  Narciso Mendoza SM4, Unidad Habitacional  Narciso Mendoza SM5, Unidad Habitacional  Narciso Mendoza SM7, Unidad Habitacional  Narciso Mendoza SM8, Verano, Vergel Coapa, Villa Coapa, Villa Cuemanco, Villa Lazaro Cardenas, Villa Tlalpan, Vistas del Pedregal, Viveros de Coactetlan.Trabajos realizados: Retiro de deshechos solidos y agua lodo por medios mecánicos, como es el uso de malacates en Pozos de Visita y por medio del Camión Vactor.
222 263 R002-PRESUPUESTO PARTICIPATIVO 2024- Al cierre del periodo enero-junio correspondiente al ejercicio 2024, con los trabajos del Presupuesto Participativo 2024, se contribuye a los diferentes trabajos para la rehabilitación, mantenimiento y la construcción de la infraestructura básica de la Alcaldía de Tlalpan en: VIALIDADES SECUNDARIAS: Reparación de la Calle Cristobal Colón, Chimalcoyotl, con No. de comité: 12-020, Trabajos realizados: preliminares, trazo y nivelacion, demolicion de piedra, retiro de piedra bola,apertura de caja,relleno y compactación con tepetat, suministro y colocación de piedra bola (zampeado), se va a hacer un paso peatonal con firme de concreto armado. avance fisico: 100%.Reencarpetado en la Calle Moctezuma desde Calle Prol. Moctezuma hasta 3A Cda de Moctezuma, El Arenal, con No. de comité: 12-036, Trabajos realizados: preliminares, trazo y nivelación, picado de amarre,riego de liga, acarreo de emulsión asfáltica y asfalto. ,carpeta asfáltica, compactación, suministro y colocación de brocales. avance fisico: 100%  Reencarpetado en la calle principal, Arboledas (Camino A La Marina), Heroes de 1910, con No. de comité: 12-055, Trabajos realizados: trazo y nivelación, fresado de pavimento de mezcla asfaltica, barrido de base, riego de liga, carpeta de mezcla asfáltica  avance fisico: 100% Reparación de todo el Adoquinado de toda la lateral desde Picacho Ajusco hasta Camino A Santa Teresa, Jardines en la Montaña, con No. de comité: 12-067, Trabajos realizados: trazo y nivelación, retiro de adoquín,mejoramiento de terreno, colocación de adoquín avance fisico: 100% Rencarpetado de toda la Calle Navajos, Tlalcoligia, con No. de comité: 12-175, Trabajos realizados: preliminares, trazo y nivelacion, excavación de carpeta, apertura de caja,relleno y compactación con tepetate, acarreo de emulsión asfáltica y asfalto, acarreo de producto de excavación de carpeta y de terreno natura, riego de liga, carpeta asfáltica, ompactación de carpeta, suministro y colocación de brocales, renivelación de brocales, fresado de carpeta. avance fisico: 100% BANQUETAS, ANDADORES Y OTRO TIPO DE TRABAJOS:Banqueta Nueva, Respeto A La Naturaleza, Arboledas del Sur, con No. de comité: 12-007, Trabajos realizados: preliminares, trazo y nivelación, demolición y retiro de piedra, compación de base, colocación de piedra. avance fisico: 100% Rehabilitación de Guarniciones  y  Banquetas de Mirador del Valle, Mirador del Valle, con clave de comité: 12-099, Trabajos realizados: preliminares, trazo y nivelación, demolición de banquetas, conformación y compactación de terreno, construcción de banquetas y guarniciones. avance físico: 100% Recuperación Y Rehabilitación De Banquetas Públicas,Torres de Padierna, con clave de comité: 12-181, Trabajos realizados: preliminares, trazo, nivelación demolición de piedra, trazo y nivelación, construcción de banquetas y guarniciones, avance físico: 100% Rehabilitacion de los Andadores 1-2-3-4-5-6,Loma Bonita-Ampliacion Tepeximilpa, con No. de comité: 12-221, Trabajos realizados: preliminares, trazo, nivelación demolición de piedra, trazo y nivelación, compactación de base, colocación de piedra. avance fisico: 100% Arreglo de Banquetas y Pasos con Escalones en toda la Colonia, El Divisadero, con clave de comité: 12-037, Trabajos realizados: demoliciones, acarreo de material y trazos de la obra rehabilitacion de escalinatas colocacion de herrerias, avance físicio: 100% Reforestación, Mejoramiento y Fortalecimiento del Entorno Ecológico de Paraje Tetenco Alto.Tetenco (Pje), con clave de comité: 12-172, Trabajos realizados: construcción de andador peatonal, avance físico: 100% ESPACIOS PÚBLICOS:Área Verde del Modulo de Bienestar Social de Mesa los Hornos, Mesa los Hornos, Texcaltenco, con clave de comité: 12-094, Trabajos realizados: demoliciones, acarreo de material y trazos de la obra colocación de mobiliario urbano cerca perimetral luminarias, avance físico: 100% Espacio Cultural, Incremento de Área Verde y Mejor Imagen Urbana en el Parque el Trébol, Villa Lazaro Cardenas, con clave de comité: 12-194, Trabajos realizados: demoliciones, acarreo de material y trazos de la obra albañilerias colocacion de pavimento a base de adoquin, avance físico: 100% Rehabilitación de Barda Perimetral Lado Sur  y Mejoramiento de la Imagen Urbana del Panteón del Pueblo Originario de San Pedro Mártir, San Pedro Mártir (Pblo), con clave de comité: 12-160, Trabajos realizados: Desmontaje de malla cilconica, demolición de muro de mamposteria, demolición de contrafuerte, construcción de muro de mampostería, avance físico:  13.96%
Foro Cultural Benita Galeana, Ampliación Miguel Hidalgo 2A Secc., con clave de comité: 12-002, Trabajos realizados: Instalación eléctrica, colocación de láminas en gradas, aplicación de pintura, colocación de laminas en gradas, aplicación de pintura en estructura metalica, colocación de luminrias, colocación de poste de alumbrado, avance físico: 5% Deporte, Recreacion y Juego en Cultura Maya Rehabilitacion de Espacios y Creación de Arenero, Cultura Maya, con clave de comité: 12-032, Trabajos realizados: habilitado de acero para armadura de cubierta, Colocación de laminas para cubierta, avance físcio: 100% Rehabilitación del Gimnasio al Aire Libre Ubicado en C. San Buenaventura esquina David Fragoso, Ejidos de San Pedro Mártir II (Sur), con clave de comité: 12-219, Trabajos realizados: Rehabilitacipon de área peatonal con superficie permeable, retiro de malla ciclonica, colocación de euroreja, rehabilcitación de juegos infantiles,avance físico:  100% OPERACIÓN HIDRÁULICA (AGUA POTABLE) Sustitución de Red de Agua Potable en Calle Fuente el ViejoFuentes y Pedregal de Tepepan, con clave de comité: 12-048, Trabajos realizados: Se instalaron 62 metros de tubería de 2" pulgadas de diámetro y de 48 metros de 4" de diámetro, avance físico: 75 Sustitucion de la Red Hidraulica en las Calles: Cerrada Mirador, Andador Mirador Y Mirador (Hasta El Alcance Presupuestal), Juventud Unida, con clave de comité: 12-068, Trabajos realizados: Se instalaron 40 metros de tubería de 4" pulgadas de diámetro, avance físico: 20% Cambio de la Red Hidráulica en las calles Cerro Tlalpuente, Cerro Tlalmille y Cerro XitleMa Esther Zuno De Echeverria-Tlalpuente, con clave de comité: 12-092, Trabajos realizados: cambio de 13 tomas domiciliarias de diferentes diámetros, avance físico: 30% Instalación de Tinacos-Cisternas en Cuatro ParquesPrado Coapa 3A Sección-Potrero Acoxpa, con clave de comité: 12-131, Trabajos realizados: construcción de cisternas para abastecimiento de agua tratada a los jardines de la colonia, avance físico:  25% Protección de Tubo de Agua, San Miguel Xicalco (Pblo), con clave de comité: 12-154, Trabajos realizados: 240 metros de construcción de tubería instalada de 6" de diámetro, avance físico: 60% DRENAJE SANITARIO: Construcción Recolector Pluvial, en Calle Seye en Lomas de Padierna I, con clave de comité:  12-211;  Trabajos realizados: trazo, corte y demolición de carpeta asfáltica, excavación; Avance físico: 18%.
</t>
  </si>
  <si>
    <r>
      <t xml:space="preserve">DIRECCIÓN DE PROTECCIÓN CIVIL
</t>
    </r>
    <r>
      <rPr>
        <sz val="9"/>
        <rFont val="Source Sans Pro"/>
        <family val="2"/>
      </rPr>
      <t xml:space="preserve">172002N001-Cumpliminto de los programas de protección civil-Objetivo: Establecer y coordinar eficientemente todos los programas y planes en materia de Gestión Integral de Riesgos y Protección Civil, permitiendo atender las necesidades de la ciudadanía en correlación con los diversos organismos asistenciales de manera permanente.Acciones Realizadas:  La Protección Civil es un conjunto de disposiciones, planes, programas, medidas y acciones, destinados a salvaguardar la vida y proteger los bienes, la infraestructura de los servicios vitales y sistemas estratégicos, además del entorno de la población, incluyendo su participación con las autoridades en acciones de prevención auxilio y recuperación, ante la presencia de fenómenos perturbadores de origen natural o antropogénico que representen un riesgo. La actividad institucional que se desarrollo dentro de este marco fue la denominada Gestión Integral de Riesgos  en materia de  Protección Civil, la cual tiene la finalidad la prevención, control y reducción del riesgo de desastres, así como mitigar los efectos destructivos que los fenómenos perturbadores pueden ocasionar a la estructura de los Servicios Vitales y los Sistemas Estratégicos. Por lo cual se emitieron 4 acciones, beneficiando 196 colonias dentro de la Alcaldía.  1) Programas Internos de Protección Civil. - Conocer y vigilar las medidas de seguridad con que cuentan los establecimientos mercantiles, así como su comité interno, simulacros y capacitación en materia de Protección Civil, con la finalidad de prevenir y controlar el riesgo ocasionado por algún siniestro. Es preciso informar que a partir del 28 de abril del 2023, la Secretaria de Gestión Integral de Riesgos y Protección Civil es la instancia que se encargara de la revisión de los Programas Internos de Protección Civil y las Cédulas de evaluación, motivo por el cual se reportan en cero. 2.-Dictaminación de Riesgos. - Emitir dictámenes de riesgo sustentados en un análisis técnico profesional, catalogándose según el grado de riesgo que este genere, con la finalidad de efectuar las recomendaciones necesarias para la mitigación de riesgos y garantizar la integridad del individuo, sus bienes y entorno: Realizando durante el perioro reportado un total de 202 solicitudes dictaminadas que representa el 58 % de las 350 programadas.3) Respuesta a emergencias. - Atender a la brevedad posible la cobertura de las emergencias, para salvaguardar la integridad física, sus bienes y entorno de la población, mediante acciones y estrategias definidas para cualquier contingencia, atendiéndose durante este periodo 284 emergencias. Que representa el 36 % de las 800 programadas. 4) Capacitación, Simulacro y Asesorías en materia de Protección Civil: Brindar capacitación a la población en temas como: Primeros auxilios, brigadas de Protección Civil, Plan familiar de Protección Civil, entre otros, desarrollando acciones preventivas de autoprotección mediante la generación de conocimientos, el desarrollo de habilidades y el cambio de actitudes, con el fin de incrementar la capacidad individual y colectiva para salvaguardar a las personas ante una eventualidad provocada por algún fenómeno perturbador. Al respecto derivado del tema de la contingencia estas actividades fueron suspendidas, sin embargo a la fecha se han realizados  45 capacitaciones, 1 simulacro y 156 asesorias en Materia de Protección Civil. 202 Acciones en total. que representan el 40 % de las 500 programadas  </t>
    </r>
  </si>
  <si>
    <t>Durante este periodo se se contribuye al pago de  Programas y Acciones  Sociales  como lo son:   Acción social “Abrig-AT”: Integró  de expedientes, autorización, liberación y entrega de 5,162 colchonetas a los habitantes de colonias, pueblos y barrios de la Alcaldía Tlalpan  que cumplieron con los requisitos, Programa social “Alianza con Tlalpan”: logró con el apoyo de 261 personas beneficiarias facilitadoras de servicios realizar actividades  que tuvieron como objetivo integrar a la población mediante acciones de colaboración, vinculación, concertación y participación ciudadana. Programa Social “Movilidad Segura, Tlalpan”: logró contribuir a mejorar las condiciones de seguridad vial de la movilidad peatonal y vehicular en las vías y espacio públicos de la demarcación Tlalpan por medio de 437,202 servicios de seguridad vial. Programa Social “Prevención de las Violencias”:  con asesoría jurídica y orientación psicológica en los Módulos de Atención Integral para la Prevención de la Violencia, así como la impartición de talleres de prevención de las violencias, conductas antisociales, cultura de legalidad y de denuncia; en escuelas de educación básica y media superior, mediante un grupo de 28 personas beneficiarias facilitadoras de servicios.  Tlalpan, Programa Social “Tlalpan Resurge “logró la recolección de 2,904 Toneladas en “Escuela limpia”.</t>
  </si>
  <si>
    <t xml:space="preserve">Con  este fondo se contribuye al pago de Servicios Personales del personal adscrito a la Alcaldía Tlalpan, del periodo enero-junio 2024. </t>
  </si>
  <si>
    <t>Con este recurso federal, se prevé establecer el compromiso de adquisición de diversos materiales, como lo son en los conceptos : Materiales de administración, emisión de documentos y artículos oficiales, materiales y artículos de construcción y de reparación, vestuario, blancos, prendas de protección y artículos deportivos, herramientas, refacciones y accesorios menores, servicios de arrendamiento y servicios profesionales, científicos, técnicos y otros servicios.</t>
  </si>
  <si>
    <t>Con  este fondo se contribuye al pago de Servicios Personales del personal adscrito a la Alcaldía Tlalpan; Servicios de protección y seguridad; así como impuestos sobre nómina y otros impuestos derivados de una relación laboral al mes de junio de 2024.</t>
  </si>
  <si>
    <t xml:space="preserve">Con  este fondo se contribuye al pago de los sueldos base al personal permanente  adscrito a la Alcaldía Tlalpan, del periodo enero-junio 2024. </t>
  </si>
  <si>
    <t>Durante este periodo  enero-junio se cubrieron gastos en el pago de nómina y otros conceptos relacionados a sueldos y salarios, asi como los impuestos derivados de la relación laboral.</t>
  </si>
  <si>
    <t xml:space="preserve">Con este recurso se contribuira a la contratación de carros tanque pipa para la distribución de agua potable y adquisicion de materiales metalicos para obra por administración. </t>
  </si>
  <si>
    <t xml:space="preserve">DIRECCIÓN GENERAL DE OBRAS Y DESARROLLO URBANO
226 321 E187- Servicios Públicos- Al periodo de enero-junio correspondiente al ejercicio fiscal 2024, se llevó a cabo la repartición de 661,183.0 m3 de agua mediante camiones tipo pipas en zonas con un alto índice de marginación, lo que representa un avance del 41 % de 1,600,000 m3 programados para este ejercicio fiscal,  beneficiando a 140000 habitantes de diversas colonias y pueblos de la demarcación a saber:  1.- GARZA HUIPULCO. con un acumulado de 205,616.0 m3 en; 3 de Mayo, Achichipilco, Ahuacatitla, Altos Tepetlica, Amalillo, Ampliación Ayocatitla, Ampliación Guadalupana, Ampliación la Magdalena Petlacalco, Ampliación la Venta, Ampliación Lomas de Texcalatlaco, Ampliación Oriente, Ampliación Parres, Ampliación Plan de Ayala, Ampliación Tezontitla, Arenal, Atocpa, Ayocatitla, Ayometitla, Bosques de Tepeximilpa, Colinas de Tepuente, Colonial del Valle, Cuanejaque, Cuauhtenco, Diamante, Dolores Tlalli, Ejidos de San Pedro Mártir, El Arenal Tlahuepa, El Calvario, El Cantil, El Divisadero, El Mirador, Encinos del Pedregal, Estrella Mora, Fuentes de Tepepan, Héroes de 1910, Huinisco, Ixtlahuaca, Izpangologuia, Jardines de San Juan, La Concepción, La Faja, La Guadalupana, La Joyita, La Libertad, La Palma, La Pedrera, La Presa, La Quinta, La Venta, Las Flores, Las Margaritas, Lomas de Tepuente, Lomas de Texcalatlaco, Lomas del Capulín, Los Ángeles, Los Arcos, Los Volcanes, Magdalena Petlacalco, Magueyera, Mesa los Hornos, Miguel Hidalgo 1a Secc., Mirador del Colibrí, Nueva Renacimiento de Axalco, Ocotes Parres, Ocotla, Oyameyo, Paraje Huinizco, Paraje La Cima, Paraje La Herradura, Paraje las Maravillas, Paraje Tenancatitla, Paraje Tlaquexpa, Parres El Guarda, Pedregal de Aminco, Pedregal de las Águilas, Piedra Larga, Plan de Ayala, Plan de Ayala 2a Secc. (Ampliación), Progreso Tlalpan, San Andrés Totoltepec, San Bartolo el Chico, San Buenaventura (Pueblo San Andrés Totoltepec), San Miguel Ajusco, San Miguel Tehuizco, San Miguel Topilejo, San Miguel Toxiac, San Miguel Xicalco, San Pedro Mártir, Santa Ana, Santa Cruz, Santa Úrsula Xitla, Santo Tomás Ajusco, Tepetitla, Tepetlica, Teposanes, Tepuente, Tetexaloca, Tezontitla, Tlaxopan, Tlaxopan Norte, U.H. Hueytlalpan, Valle Verde, Vista Hermosa, Vistas Del Valle, Viveros de Coatectlan, Viveros de Cuernavaca, Xaltipac, Xaxalco, Xilinimoco. 2.- GARZA FLACSO. con un acumulado de 187,808.0 2 de Octubre, Achichipilco, Ampliación la Venta, Ampliación Miguel Hidalgo, Belvedere, Bosques, Bosques del Pedregal, Chichicaspatl, Chimilli, Cruz del Farol, Cuchilla de Padierna, Cuilotepec, Cuilotepec II, Cultura Maya, Ejidos de San Andrés, Ejidos de San Andrés Totoltepec, El Mirador, Estación la Venta, Héroes de 1910, Héroes de Padierna, Jardines de San Juan, La Joya (Ajusco), La Magueyera, La Quinta, La Venta, Lomas de Cuilotepec, Lomas de Padierna, Lomas de Padierna II, Lomas de Padierna Sur, Lomas de Tepemecatl, Lomas de Texcalatlaco, Lomas del Capulín, Lomas del Pedregal, Lomas Hidalgo, Los Encinos, Miguel Hidalgo 1a Secc., Miguel Hidalgo 2a Secc., Miguel Hidalgo 3a Secc., Miguel Hidalgo 4a. Secc., Mirador 1a Secc., Mirador 2a Secc., Mirador 3a Secc., Mirador I, Mirador II, Paraje 38, Paraje del Conejo, Paraje la Herradura, Paraje la Joya, Pedregal de San Nicolás, Primavera, San Miguel Ajusco, San Miguel Tehuizco, San Miguel Toxiac, San Nicolás II, Santa Cruz, Santo Tomas Ajusco, Tequimila, Torres de Padierna, Vistas del Pedregal, Zacatón, Zorros Solidaridad. Acumulado 187,808.0 m3.  3.- GARZA POZO XOCHIMILCO 30.  con un acumulado de 120,640.0 m3 en; 2 de Octubre, 3 de Mayo, 3 de Mayo (Ampliación), Achichipilco, Ahuacatitla, Altos Tepetlica, Amalillo, Ampliación Ayocatitla, Ampliacion Guadalupana, Ampliación la Venta, Ampliación Lomas de Texcalatlaco, Ampliación los Ángeles, Ampliación Oriente, Ampliación Parres, Ampliación Plan de Ayala, Arenal, Atocpa, Ayocatitla, Ayometitla, Colonial del Valle, Cuanejaque, Diamante, Dolores Tlalli, El Calvario, El Divisadero, El Mirador, Estrella Mora, Fuentes de Tepepan, Huinisco, Ixtlahuaca, Izpangologuia, Jardines de San Juan, La Concepción, La Faja, La Guadalupana, La Joya, La Joya (Ajusco), La Joyita, La Libertad, La Magueyera, La Palma, La Pedrera, La Venta, Las Flores, Las Margaritas, Lomas de Coatectlan, Lomas de Tepuente, Lomas de Texcalatlaco, Lomas del Capulín, Los Ángeles, Los Volcanes, Magdalena Petlacalco, Magueyera, María Esther Zuno de Echeverría, Mesa los Hornos, Mirador del Colibrí, Mirador del Valle, Mirador del Valle(Pueblo de la Magdalena Petlacalco), Nueva Renacimiento de Axalco, Ocotes Parres, Ocotla, Oyameyo, Paraje Huinizco, Paraje la Cima, Paraje la Herradura, Paraje las Maravillas, Paraje Loloigque, Paraje Texcalatlaco, Paraje Tlaquexpa, Parajes: La Joya, La Magueyera, La Faja, La Joyita y La Pedrera, Parres el Guarda, Pedregal de Aminco, Pedregal del Topilejo, Piedra Larga, Plan de Ayala, San Andrés Totoltepec, San Miguel Ajusco, San Miguel Tehuizco, San Miguel Topilejo, San Miguel Toxiac, San Miguel Xicalco, San Pedro Mártir, Santa Cruz, Santa Úrsula Xitla, Santo Tomás Ajusco, Tecorral, Tepetitla, Tepetlica, Tepuente, Tezontitla, Tlalcoligia, Tlalpan Centro 1, Tlaxopan, U.H. Hueytlalpan, Valle Verde, Vista Hermosa, Vistas del Valle, Viveros de Coatectlan, Xaltipac, Xaxalco, Xaxalipac.  4.- GARZA TULYEHUALCO 13.  con un acumulado de 127,288.0 m3 en; 2 de Octubre, 3 de Mayo, 3 de Mayo (Ampliación), Achichipilco, Achichipisco, Ahuacatitla, Altos , epetlica, Amalillo, Ampliación Ayocatitla, Ampliación Guadalupana, Ampliación la Magdalena Petlacalco, Ampliación Lomas de Texcalatlaco, Ampliación Oriente, Ampliación Parres, Ampliación Plan de Ayala, Ampliación Tezontitla, Arenal, Atocpa, Ayocatitla, Ayometitla, Buenavista, Colonial del Valle, Cuanejaque, Cuauhtenco, Diamante, Dolores Tlalli, El Divisadero, El Mirador, Encinos del Pedregal, Huinisco, Jardines de San Juan, La Concepción, La Faja, La Fama, La Guadalupana, La Joyita, La Libertad, La Magueyera, La Palma, La Palma 1a Secc., La Venta, Las Flores, Las Margaritas, Lomas de Coatectlan, Lomas de Tepuente, Lomas de Texcalatlaco, Lomas del Capulín, Los Ángeles, Magdalena Petlacalco, Magueyera, María Esther Zuno de Echeverría, Mesa los Hornos, Mirador del Colibrí, Nueva Renacimiento de Axalco, Ocotla, Paraje Huinizco, Paraje la Raíz, Paraje las Maravillas, Paraje Loloigque, Paraje Tlaquexpa, Parres el Guarda, Pedregal de San Francisco, Pedregal de Santa Úrsula Xitla, Pepeloncoztla, Piedra Larga, Plan de Ayala, Progreso Tlalpan, Rinconada El Mirador, San Andrés Totoltepec, San Miguel Ajusco, San Miguel Tehuizco, San Miguel Topilejo, San Miguel Toxiac, San Miguel Xicalco, San Pedro Mártir, Santa Ana, Santa Cruz, Tepetlica, Teposanes, Tepuente, Tetecala, Tetexaloca, Tezontitla, Tlalpan Centro 1, Tlalpuente, Tlaxopan, U.H. Hueytlalpan, Valle Verde, Vista Hermosa, Vistas del Valle, Viveros de Coatectlan, Xacaltitla, Xaltipac, Xaxalco, Xaxalipac, Xilinimoco. 5.-GARZA TORIELLO GUERRA: con un acumulado de 19,831.0 m3 en;2 de Octubre, Bosques del Pedregal, Chichicaspatl, Héroes de Padierna, Jardines de San Juan, Lomas de Cuilotepec, San Miguel Ajusco, San B12Nicolás II, Santo Tomás Ajusco, Zacatón, Zorros Solidaridad.
Este programa presupuestario cuenta con 2 fuentes de financiamiento las cuales son: Participaciones a Entidades Federativa y Municipios- Fondo General de Participaciones -2024 Original de la URG y  Fondo de Aportaciones para el Fortalecimiento de los Municipios y las Demarcaciones Territoriales del Distrito Federal (FORTAMUN) -2024- Original de la URG. 
221 274 K023- Infraestructura Urbana-  Al cierre del periodo enero-junio correspondiente al ejercicio 2024, a través de obra por contrato y administración, se contribuyó al mantenimiento de VIALIDADES SECUNDARIAS. Al periodo de enero-junio correpondiente al ejercicio fiscal 2024, se realizó un meta total de 66,052.43 metros m2 en este fondo,  lo que representa en un  46.81% de 141,096.00 metros cuadrados programados para este ejercicio Fiscal, con estos trabajos se logró beneficiar a una población 180,000 habitantes, los cuales refieren a la Obra por Administración a saber; BACHEO meta ejecuta:  36,761.73 m2 en las siguientes colonias;A.M.S.A, Arenal Tepepan, Ampliación Tepepan, Barrio la Fama, Bosques de Tepeximilpa, Centro de Tlalpan, Chimalcoyotl, Cruz del Farol , Cuchilla de Padierna, Cultura Maya, Cumbres de Tepetongo,Ejidos de San Pedro Mártir,El Mirador 2a Sección,  El Fresno, Fraccionamiento Club de Golf, Fraccionamiento Gabriel Ramos Millán, Fraccionamiento Hacienda Coapa, Fraccionamiento Floresta Coyoacán, Fraccionamiento Magisterial Coapa, Fraccionamiento Prados Coapa 2a. Sección,Fraccionamiento Residencial Villa Coapa S.M.4., Fraccionamiento Rinconada Coapa1a Sección, Fraccionamiento Rinconada las Hadas, Fraccionamiento Vergel Coapa, Fraccionamiento Vergel de Coyoacán,  Fraccionamiento Villa Lázaro Cárdenas, Fuentes Brotantes, Fuentes de Tepepan, Fuentes del Pedregal, Héroes de 1910, Héroes de Padierna, Isidro Fabela,  Jardines de la Montaña, Jardines del Ajusco, La Palma, La Tortuga Xolalpa, La Santísima Trinidad, Lomas Hidalgo,Lomas de Padierna, Los Encinos,  Los Volcanes, Mesa los Hornos, Miguel Hidalgo 1era Sección, Miguel Hidalgo 2a. Sección, Miguel Hidalgo 3a. Sección, Miguel Hidalgo 4a. Sección, Nuevo Renacimiento de Axalco, Pedregal de las Águilas, Pedregal de San Nicolás 1a. Sección, Pedregal de San Nicolás 2a. Sección, Pedregal de San Nicolás 3era Sección, Pedregal de San Nicolás 4a. Sección, Pedregal de Santa Úrsula Xitla, Pueblo de La Magdalena Petlacalco, Pueblo San Andrés Totoltepec , Pueblo de San Miguel Topilejo, Pueblo de San Pedro Mártir, Pueblo de Santo Tomás Ajusco, Rincón del Mirador I, Rincón del Mirador II, San Bartolo el Chico, San Juan Tepeximilpa, San Lorenzo Huipulco, Tlalcoligia, Toriello Guerra, Torres de Padierna, Unidad Habitacional Hueso Periférico, Unidad Habitacional Pemex "Emilio Portes Gil" , Valle de Tepepan, Valle Escondido, Viveros de Coactetlán.Trabajos realizados: llevando a cabo la limpieza de área, aplicación de emulsión catiónica, aplicación de mezcla asfáltica y nivelación  CARPETA NUEVA meta ejecuta:  143.00 m2 en; La Palma, Pedregal de San Nicolás 1a Sección.Trabajos realizados: llevando a cabo la nivelación y retiro de material existente, suministro de material para estabilizar (tepetate y/o controlada), aplicación de liga, aplicación de mezcla asfáltica, nivelación y finalmente la compactación. REENCARPETADO meta ejecuta:  29,147.70 m2
 </t>
  </si>
  <si>
    <t>Durante este periodo  enero-junio se cubrieron gastos de Servicios de vigilancia, Materiales, útiles y equipos menores de oficina, Combustibles, lubricantes y aditivos, Vestuario y uniformes, Prendas de seguridad y protección personal, Servicios de apoyo administrativo y fotocopiado, Seguro de bienes patrimoniales, Servicios de limpieza y manejo de desechos, Servicio de energía eléctrica, Agua potable, Arrendamiento de equipo de transporte destinado a servicios públicos y la operación de programas públicos, Servicios de limpieza y manejo de desechos, Servicios de jardinería y fumigación.  La Direccion General de Servicios Urbanos  realizó la recolección de   237,718  toneladas recolectadas con las siguientes actividades: Recolección de residuos industriales 583 Toneladas, Barrido con equipo mecánico 424 Toneladas, Basura domiciliaria 144,793 Toneladas, Recolección en contenedores de metal  5,706 Toneladas, Contenedores de plástico 2,646 Toneladas, Escuela limpia 2,904 Toneladas, Recolección de cascajo 3,916 Toneladas, Recolección en tiraderos clandestinos 128 Toneladas, Contenedores terminales 4,492 Toneladas, Recolección en mercados 1,912 Toneladas, Recolección en Tianguis  1,002 Toneladas, Papeleras 30 Toneladas,  Recolección del barrido manual 69,000 Toneladas  y en Jornadas 153 Ton., Arrastre de lluvias 29 toneladas.  Mantenimiento, rehabilitación, sustitución, instalación y conservación del alumbrado público con:: 4,972 reparaciones ;  303 instalaciones de luminarias de  leds nuevas, 383 transformaciones de luminarias; 17 instalaciones de reflectores , 45 colocaciones de acometidas, 4 retiros de poste, 19 instalaciones de postes.  Mantenimiento y conservación de las áreas verdes en  1,000,000 metros cuadrados,  con las siguientes acciones acciones: Se llevaron a cabo 500,711 metros cuadrados en actividades de mantenimiento y conservación de áreas verdes, lo que representa el 50 por ciento de las 14 programadas para el presente ejercicio fiscal, las cuales corresponden a: 178,196 metros cuadrados de barrido de áreas verdes, 172,005 metros cuadrados riego de áreas verdes 150,510 metros cuadrados desmonte (retiro de maleza), 3,994 metros cúbicos de acarreo manual y retiro de basura vegetal, 7,186 metros lineales de aflojado de tierra, 796 metros lineales de poda de seto 4,068 de poda árboles 293 retiros de árboles  113 liberaciones de luminarias, 1,565 metros lineales de limpieza de canaleta 18,044 metros lineales de retiro de hierba en banqueta, poda fitosanitaria 138 piezas y guarniciones y 7 piezas de retiro de tocón. Adicionalmente la Direccion General de  Asuntos Juridicos y de Gobierno realizó acciones  de seguridad  Mediante los elementos de la policía auxiliar sector 59 destacamento dos,  que brindaron 4,239 apoyos a la Ciudadanía Tlalpense y ademas  realizaron 1,878 protocolos de seguridad con la Policía Auxiliar sector 59 destacamento dos, Código Águila llevo a cabo 1053 apoyos a establecimientos mercantiles, ayudando a locatarios que lo requirieron, y un total de 825  Vistas Domiciliarias que se atendierón por medio  solicitudes de apoyo de las familias que se encontraban en   alguna situación de peligro.</t>
  </si>
  <si>
    <t>Este recurso se agregó para complementar la contratación de carros tanque pipa. Materiales, utiles y equipos menores para la tecnologías de la información y comunicación. Vestuario y uniformes.</t>
  </si>
  <si>
    <t xml:space="preserve">	
Con este recurso se desarrollarán los siguientes proyectos:
Rehabilitación de la Superficie de Rodamiento (Repavimentación Asfáltica) en Diversas Ubicaciones dentro del Perímetro de la Demarcación Territorial Tlalpan.
Rehabilitación de la Superficie de Rodamiento Mediante el Mapeo de la Carpeta Asfáltica en Diversas Ubicaciones Dentro del Perímetro de la Demarcación Territorial Tlalpan
Rehabilitación de Vialidades con Empedrado y Adoquín en Diversas Ubicaciones Dentro del Perímetro de la Demarcación Territorial Tlalpan.
Rehabilitación de la Infraestructura de Alumbrado Público en Diversas Ubicaciones Dentro Del Perímetro de la Demarcación Territorial Tlalpan.
Rehabilitación de Espacios Deportivos Ubicados Dentro del Perímetro de la Demarcación Territorial Tlalpan
Rehabilitación de Espacios Públicos Ubicados Dentro del Perímetro de la Demarcación Territorial Tlalpan
	</t>
  </si>
  <si>
    <t>La Dirección General de Obras, se encuentra en procesos de la elaboración de las MIDS,  a fin de cumplir con los Lineamientos generales para la operación del Fondo de Aportaciones para la Infraestructura Social (FAIS) que tienen por objeto establecer los mecanismos, procedimientos y responsabilidades que deben seguir las entidades, municipios y Demarcaciones Territoriales para la operación eficaz y eficiente del Fondo.
Asimismo, para la ejecución de los recursos, se debe contar con la Matrices de Inversión para el Desarrollo Social ( MIDS ) aprobados por la Secretaría del Bienestar, se debe acreditar que estos recursos se ejercen en zonas de alta pobreza de acuerdo con lo dispuesto en el numeral  2.8.1 Acreditación de Beneficio a Población en Pobreza Extrema de los Lineamientos mencionados.</t>
  </si>
  <si>
    <t xml:space="preserve">E200, Gobierno y Seguridad en Alcaldías
•	Mediante los elementos de la policía auxiliar sector 59 destacamento dos, brindarón 4,239 apoyos a la Ciudadanía Tlalpense.
•	Se realizaron 1,878 protocolos de seguridad con la Policía Auxiliar sector 59 destacamento dos, Código Águila llevo a cabo 1053 apoyos a establecimientos mercantiles, ayudando a locatarios que lo requirieron, adicionalmente se proporcionaron números directos.  Vistas Domiciliarias se atendieron 825 solicitudes de apoyo por los acontecimientos de riesgo que podían afectar la integridad de las familias.
•	Al cierre del periodo se elaboraron 988 reportes de remisiones, de las cuales 982 se presentaron ante el Juez Cívico y 6 al Ministerio Público.
•	Durante el segundo trimestre se llevó acabo la contratación de 213 elementos que se incorporan a la policía auxiliar.
•	Elementos de la Policía Auxiliar atendieron 1,160 solicitudes de emergencia con vigilancia y acompañamientos.
•	Se ingresaron 833 solicitudes de trámites y servicios de establecimientos mercantiles; 728 de bajo impacto,88 de impacto vecinal y 17 de impacto zonal a través del sistema de avisos y permisos (si@pem)
•	Se suspendió la actividad debido a la veda electoral.
•	Se otorgaron 179 asesorías de manera personal en la oficina a usuarios para dar información con respecto a tramites que se ofrecen.
•	En el 2do trimestre se logró brindar 437,202 servicios de seguridad vial, por medio de 1620 acciones, las cuales se componen de la siguiente forma: 127 recorridos de identificación y verificación, 893 canalizaciones de obstáculos que se pretenden identificar sobre la vía pública en 2024, entrega de 600 trípticos. Con los servicios brindados en el trimestre reportado se benefició a 437,202 habitantes de la demarcación.  
•	Se llevaron a cabo 42 liberaciones de obstáculos en la vía pública de conformidad con las atribuciones y funciones de las áreas de la demarcación.
•	Se realizaron 7,704 servicios del programa social Prevención de las Violencias, Tlalpan, a las colonias, pueblos y barrios con altos índices delictivos, mediante los Módulos de Atención Integral para la Prevención de las Violencias, Asesorías Jurídicas y Orientaciones; así como talleres que serán impartidos en escuelas de educación básica y media superior.
a) Para este presente ejercicio se otorgarán:
360 talleres de prevención de las violencias, conductas antisociales, cultura de la legalidad y de denuncia.
30 Módulos de Atención Integral para Prevención de las violencias.
3000 asesorías jurídicas y orientaciones psicológicas.
•	Se instalaron 18 módulos de Atención Integral para la Prevención de las Violencias, priorizando aquellas personas que se consideran de alto grado de vulnerabilidad.
•	Se otorgarón 3,304 asesorías jurídicas y orientaciones psicológicas, dando prioridad a las personas consideradas de alto grado de vulnerabilidad.
•	Conforme al manual administrativo vigente, se atendieron 643 trámites jurídicos-administrativos. 
•	Se realizaron 51 procedimientos al periodo conforme a la petición de los ciudadanos que se vieron afectados por una obstrucción, dichas peticiones se realizaron por escrito a la Alcaldía Tlalpan.  
•	Al cierre de este trimestre se elaboraron 592 órdenes de visita y verificación a establecimiento mercantiles y obras, conforme a la petición de los ciudadanos que se vieron afectados por una falta administrativa que cometieron los establecimientos o las obras al no tener la documentación para realizar la dicha construcción.
•	Se realizaron 447 colaboraciones, 153 vinculaciones, 111 concertaciones y 37 participaciones ciudadanas.
•	Se programaron y realizaron 94 visitas en diversas colonias de la Alcaldía Tlalpan.
•	Se realizaron 447 recorridos en diversas colonias de la Alcaldía Tlalpan.  
S234, Programa de apoyo para el bienestar familiar.
•	En “TLALPAN ES TU HOGAR “se entregaron 145 apoyos económicos a personas beneficiarias y 5 apoyos económicos a personas facilitadoras del mes de febrero.
En "ALIANZAS ENTRE GENTE GRANDE " al periodo se entregaron 12 apoyos económicos, de febrero a mayo.
En "TLALPAN GRANDE COMO SUS JÓVENES" Entrega de 24 apoyos económicos a personas facilitadoras de febrero a mayo.
En "CALDO TLALPEÑO: INTEGGRACIÓN SOCIAL" Entrega de apoyos económicos a 85 personas facilitadoras de febrero a mayo y primera entrega de 500 apoyos económicos a personas beneficiarias.
En "TLALPAN CONTIGO" se entregaron 102 apoyos económicos a personas beneficiarias y 10 a personas facilitadoras de enero y mayo.
•	En “TLALPAN ES TU HOGAR “se presentaron 145 solicitudes de ingreso como personas beneficiarias y 5 como personas facilitadoras.
En "ALIANZAS ENTRE GENTE GRANDE " se presentaron 273 solicitudes de ingreso para personas beneficiarias y 12 solicitudes como personas facilitadoras.
En "TLALPAN GRANDE COMO SUS JÓVENES" se presentaron 24 solicitudes de ingreso como personas facilitadoras.
En "CALDO TLALPEÑO: INCLUSIÓN SOCIAL" se presentaron 85 solicitudes de ingreso como personas beneficiarias y 500 solicitudes para ingreso de personas beneficiarias.
En "TLALPAN CONTIGO" se presentaron 57 solicitudes de ingreso como personas beneficiarias y 10 como personas facilitadoras.
•	En “TLALPAN ES TU HOGAR “se integraron 145 expedientes de personas beneficiarias y 5 como personas facilitadoras.
En "ALIANZAS ENTRE GENTE GRANDE " se integraron expedientas de 273 de personas beneficiarias y 12 de personas facilitadoras.
En "TLALPAN GRANDE COMO SUS JÓVENES" se integraron expedientes de  24 personas facilitadoras.
En "CALDO TLALPEÑO: INCLUSIÓN SOCIAL" se integraron 85 expedientes de personas beneficiarias.
En "TLALPAN CONTIGO" se integraron 102 expedientes de personas beneficiarias y 10 de personas facilitadoras.
•	Bajo el programa " TLALPAN HACIA EL DESARROLLO SOSTENIBLE” Acción 1 se entregaron 20 apoyos económicos para las personas beneficiarias facilitadoras de servicio (UTO apoyo mensual), personas beneficiarias facilitadoras Escuela de Desarrollo Sostenible (apoyo mensual) y 270 apoyos a personas beneficiarias finales (apoyo anual).  
•	Bajo el programa " TLALPAN HACIA EL DESARROLLO SOSTENIBLE” Acción 1 se han integrado 270 expedientes de personas beneficiarias finales.               
•	Bajo el programa " TLALPAN HACIA EL DESARROLLO SOSTENIBLE” Acción 1: 210 personas han concluido su capacitación en el periodo correspondiente de abril a junio.                          
•	Bajo el programa " TLALPAN HACIA EL DESARROLLO SOSTENIBLE” Acción 2:  se entregaron 32 apoyos económicos para las personas beneficiarias facilitadoras de servicio (UTO, BSCAM), personas beneficiarias facilitadoras Escuela de Desarrollo Sostenible (Pago Mensual) y 47 apoyos a personas beneficiarias finales (apoyo anual).        
•	Bajo el programa " TLALPAN HACIA EL DESARROLLO SOSTENIBLE” Acción 2 se han integrado 47 expedientes de personas beneficiarias finales.  
•	Bajo el programa " TLALPAN HACIA EL DESARROLLO SOSTENIBLE” Acción 2: 47 personas han concluido su capacitación en el periodo correspondiente de abril a junio.              
•	Bajo el programa " TLALPAN HACIA EL DESARROLLO SOSTENIBLE” Acción 3 se entregaron 17 apoyos económicos para las personas beneficiarias facilitadoras de servicio UTO y personas beneficiarias facilitadoras Escuela de Desarrollo Sostenible (Pago mensual) y 273 apoyos a personas beneficiarias finales (apoyo anual).                              
•	Bajo el programa " TLALPAN HACIA EL DESARROLLO SOSTENIBLE” Acción 3 se han integrado 273 expedientes de personas beneficiarias finales.              
•	Bajo el programa " TLALPAN HACIA EL DESARROLLO SOSTENIBLE” Acción 3:  273 personas han concluido su capacitación en el periodo correspondiente de abril a junio.
K023, Infraestructura urbana.
•	Se realizaron 53 mantenimientos a Ericios Públicos mismas y que representa un avance del 45 % de los 118 programados para este ejercicio fiscal. y corresponden a: 10 Edificios Públicos, 6, Centros Culturales, 33 Planteles de Educación Básica y 4 Inmuebles de Infraestructura Social. En beneficio de la población Tlalpense.
•	Se atendieron 13 solicitudes para el mantenimiento a edificios públicos.
•	Al período no hay avance.
•	Al período se da seguimiento a la atención a 200 solicitudes para el mantenimiento de alumbrado público.
•	Se realizó al período, 78,641.43 m2 mantenimiento y mejoramiento, a vialidades; que representa el 30 % de avance con respecto a los 261736.0 M2 programados para este ejercicio fiscal; y que corresponden a: 76902.43 m² de Carpeta Asfáltica de la Red Secundaria de Vialidades y 1738.76 m2 de Banquetas, en la Alcaldía Tlalpan.
•	Se atendieron al período 156 solicitudes para el mantenimiento a la red de vialidades secundarias.
•	Se realizaron al período 77,445 metros lineales de mantenimiento y mejoramiento a la Red de Agua Potable, que representa un avance del 42 % de los 18606 programados para este ejercicio fiscal; coadyuvando a que la población cuente con más y mejores servicios.
•	Se atendió al período 1 proyecto para el mantenimiento a la red de distribución de agua potable.
•	Se atendieron al período 1269 solicitudes para la atención a las fugas de agua potable.
•	Se realizaron al período 308 kilómetros de mantenimiento y mejoramiento a la Red de Drenaje, (drenaje sanitario y desazolve) que representa un avance del 68 % de los 454 kilómetros programados para este ejercicio fiscal; coadyuvando a que la población cuente con más y mejores servicios.
•	Se realizaron al período 308 kilómetros de mantenimiento y mejoramiento a la Red de Drenaje, (drenaje sanitario y desazolve) que representa un avance del 68 % de los 454 kilómetros programados para este ejercicio fiscal; coadyuvando a que la población cuente con más y mejores servicios.                 
•	Al período se reporta la atención a 167 solicitudes para llevar un seguimiento a los proyectos de mantenimiento de las líneas de la red de drenaje.
E187, Servicios Públicos      
•	Se realizó la recolección residuos sólidos orgánicos e inorgánicos alcanzando 237,718  toneladas, con las siguientes actividades: Recolección de residuos industriales 583 Toneladas, Barrido con equipo mecánico 424 Toneladas, Basura domiciliaria 144,793 Toneladas, Recolección en contenedores de metal  5,706 Toneladas, Contenedores de plástico 2,646 Toneladas, Escuela limpia 2,904 Toneladas, Recolección de cascajo 3,916 Toneladas, Recolección en tiraderos clandestinos 128 Toneladas, Contenedores terminales 4,492 Toneladas, Recolección en mercados 1,912 Toneladas, Recolección en Tianguis  1,002 Toneladas, Papeleras 30 Toneladas,  Recolección del barrido manual 69,000 Toneladas  y en Jornadas 153 Toneladas y  Arrastre de lluvias 29 toneladas.                                                
•	Se realizó el recorrido en 60 colonias para supervisión de rutas de recolección de desechos en la vía pública
•	Se realizaron 5,743 acciones entre mantenimiento, rehabilitación, sustitución, instalación y conservación del alumbrado público; 4,972 reparaciones; 303 instalaciones de luminarias de leds nuevas, 383 transformaciones de luminarias; 17 instalaciones de reflectores, 45 colocaciones de acometidas, 4 retiros de poste y 19 instalaciones de postes.
•	Se recibieron y atendieron al periodo 1,590 solicitudes de instalación, rehabilitación y sustitución de alumbrado público.
•	Durante el segundo trimestre se realizarón 104 acciones o intervenciones en diversos sitios en calles de las colonias, barrios y pueblos, detallados de la siguiente manera: 51 actividades de mejoramientos en la movilidad y ordenamiento urbano que representan el 25 por ciento de las 200 programadas para el presente ejercicio fiscal, las cuales se desarrollan de la siguiente manera: 48 balizamientos vehiculares y peatonales ; 2 aplicación de pintura en  espacios públicos; 4 aplicación de pintura en mobiliario urbano y espacios públicos.
•	Se realizaron 48 balizamientos vehiculares y peatonales, correspondientes a 500,711 metros lineales.
•	Se realizó la aplicación de pintura en 129,996 metros cuadrados en diversos espacios públicos.
•	Al cierre de este periodo se realizaron 100 adecuaciones geométricas de vialidades en vías secundarias.
•	Se llevaron a cabo 500,711 metros cuadrados en servicios de conservación de áreas verdes,  las cuales corresponden a: 178,196 metros cuadrados de barrido de áreas verdes, 172,005 metros cuadrados riego de áreas verdes 150,510 metros cuadrados desmonte (retiro de maleza), 3,994 metros cúbicos de acarreo manual y retiro de basura vegetal, 7,186 metros lineales de aflojado de tierra, 796 metros lineales de poda de seto 4,068 de poda árboles 293 retiros de árboles  113 liberaciones de luminarias, 1,565 metros lineales de limpieza de canaleta 18,044 metros lineales de retiro de hierba en banqueta, poda fitosanitaria 138 piezas y guarniciones y 7 piezas de retiro de tocón, MEDIO AMBIENTE
Se realizaron 91 inspecciones  de vigilancia ambiental  en materia de protección, preservación y conservación de los recursos naturales, tales como: saneamiento de barrancas, prevención y combate de incendios forestales, actividades de mantenimiento a plantación y reforestación.
•	Se realizó la poda de 4,068 arboles 
•	Se realizó la poda de pasto y retiro de hierba en 150, 510 metros cuadrados
•	Se realizó el riego de 172,005 metros cuadrados de áreas verdes
•	Se llevó a cabo al período la repartición de 661183.0 m³ de agua mediante camiones tipo pipas en zonas con un alto índice de marginación. Que representa un avance del 41.32 % con respecto a los 1600000 m3 programados para este ejercicio fiscal.
•	El área está recopilando la información requerida
•	Se realizaron 60 difusiones a través de diversos medios con temas relacionados con el cuidado del medio ambiente, desarrollo sustentable, cambio climático, efectos contaminante y conservación de la biodiversidad.
•	Se programó   1 capacitación a dictaminadores, funcionarios y personal de la alcaldía en temas ambientales.
S229, Apoyo para el desarrollo integral de la mujer      
•	Al segundo trimestre se realizaron 709 acciones para el desarrollo integral de la mujer correspondientes a: 290 acciones del Programa Social Mujeres libres y en igualdad, 354 acciones del Programa Social Con Prevención Yo decido, 63 acciones de Fomento a la Equidad de Género, 1 acción del Centro de Atención "Justa Hernández Farfán" y 1 Acción del “Centro Amelio Robles” beneficiando a 8449 mujeres y 3778 hombres 
•	Al segundo trimestre se realizaron 290 actividades del Programa Social Mujeres Libres y en Igualdad, correspondientes a: 37 jornadas de servicios e informativas, 38 talleres de autonomía de las mujeres y para el fomento de la igualdad entre mujeres y hombres, 168 asesorías a mujeres en situación de violencia de género y 47 servicios a mujeres en puntos violeta, beneficiando a 2698 mujeres y 583 hombres. 
•	Al segundo trimestre se realizaron 354 actividades del Programa Social "Con Prevención Yo decido" lo que corresponde a 115 consejerías en Derechos Sexuales y Reproductivos, 200 talleres de prevención del embarazo para adolescentes de 12 a 17 años; 21 talleres de prevención del embarazo adolescente para padres, madres y personas tutoras; 18 mesas informativas territoriales; beneficiando a  3034 adolescentes (1374 mujeres y 1660 hombres)  y 277 padres, madres y personas tutoras (190 mujeres y 87 hombres). En total se benefició a 1573 mujeres y 1751 hombres. 
•	Al segundo trimestre se llevaron a cabo 63 actividades para el fomento de la Equidad de Género, lo que corresponde a 4 Caravana Violeta, 17 publicaciones y/o eventos conmemorativos en materia de Derechos Humanos de las Mujeres y 42 intervenciones en territorio con actividades para la prevención de la violencia de género (Alas de mariposa); beneficiando a 3512 mujeres y 816 hombres 
•	Al segundo trimestre se realizaron 2 actividades mensuales de servicios de atención por violencia de género a mujeres y población de la comunidad LGBTTTI; el Centro de Atención a Mujeres Víctimas de Violencia de Género "Justa Hernández Farfán" benefició a 255 mujeres y 13 hombres; el Centro de Atención Amelio Robles benefició a 410 mujeres y 615 hombres. Por otro lado, de abril a junio la Acción Social "Tlalpan Grande y Diverso" brindó 245 servicios de primera atención y asesoría psicológica, sexual o jurídica a 80 mujeres y 165 hombres. Las acciones beneficiaron en total a 745 mujeres y 793 hombres. 
N001, Cumplimiento, de los programas de Protección Civil
•	Al período se reporta 0 % de avance con respecto a las 350 programadas para este ejercicio fiscal; debido a que, no se han emitido opiniones técnicas solicitadas por la ciudadanía.
•	Al período se reporta 202 de avance con respecto a las 350 programadas para este ejercicio fiscal; que representa el 58 % debido a que, se encuentra en proceso la elaboración los planes requeridos para la visita de inspección y evaluación de sitios.
•	Al período se reportan 284 emergencias atendidas que representa el 36 % de avance con respecto a las 800 programadas para este ejercicio fiscal, salvaguardando la integridad física, sus bienes y entorno de la población
•	Al período se reportan 200 llamadas de emergencias atendidas que representa el 25 % de avance con respecto a las 800 programadas para este ejercicio fiscal, salvaguardando la integridad física, sus bienes y entorno de la población
•	Al período se reportan 202 capacitaciones atendidas que representa el 32 % de avance con respecto a las 500 programadas para este ejercicio fiscal, salvaguardando la integridad física, sus bienes y entorno de la población
•	Al período se reporta 40 % de avance con respecto a las 250 programadas para este ejercicio fiscal; debido a que, no se han llevado acabo las pláticas necesarias para generar capacitaciones a brigadistas el desarrollo de habilidades y el cambio de actitudes, con el fin de incrementar la capacidad individual y colectiva para salvaguardar a las personas ante una eventualidad provocada por algún fenómeno perturbador.
•	Al período se reporta 1 simulacro respecto a las 7 programadas para este ejercicio fiscal; y que representa el 14 % de los 7 programados debido a que, no se ha llevado acabo las pláticas para generar conocimientos, el desarrollo de habilidades y el cambio de actitudes, con el fin de incrementar la capacidad individual y colectiva para salvaguardar a las personas ante una eventualidad provocada por algún fenómeno perturbador.
•	Al período se reporta 1 de avance con respecto a las 7 programadas para este ejercicio fiscal; y que representa el 14 %debido a que, no se ha llevado a cabo reuniones informativas mediante la aplicación de protocolos con el fin de incrementar la capacidad individual y colectiva para salvaguardar a las personas ante una eventualidad provocada por algún fenómeno perturbador.
•	Al periodo se reportan 4 capacitaciones a personal de la alcaldía respecto al marco normativo, que representa el 2 % de avance con respecto a las 250 capacitaciones programadas para este ejercicio fiscal; debido a la demanda ciudadana. 
•	Al periodo se reporta 0% de avance debido a que, a partir del 28 de abril del 2023, la Secretaria de Gestión Integral de Riesgos y Protección Civil en la instancia que se encargara de la revisión de los Programas Internos de Protección Civil y las Cédulas de evaluación 
E190, Servicios de atención animal
•	Las actividades institucionales desarrolladas en la Clínica Veterinaria de la Alcaldía Tlalpan, fueron 1200 servicios médico veterinarios y educativos generales. 
•	Las actividades institucionales desarrolladas en la Clínica Veterinaria de la Alcaldía Tlalpan, se desarrollaron los siguientes servicios:  300 servicios de vacunación múltiple, 600 cirugías generales, 300 servicios educativos.
•	A través del ejercicio del Programa Social "Amigo Fiel", Por lo que se realizó el proceso administrativo para la liberación de recurso para la entrega de apoyos a 27 beneficiarios facilitadores del Programa Social "Amigo Fiel "
•	A través del ejercicio del Programa Social "Amigo Fiel" se dio cumplimiento a 4,200 servicios los cuales se componen de cirugías de esterilización, asesorías médicas veterinarias, vacunación antirrábica, desparasitación interna, y servicios educativos.
F037, Turismo, empleo y fomento económico
•	Se realizaron 2 ferias para promover actividades económicas con la participación de Empresas Privadas, Instancias Públicas, Empresas Turísticas y la Población Tlalpense.
•	Se realizó 1 festival para promover actividades económicas con la participación de Empresas Privadas, Instancias Públicas y la Población Tlalpense y se participó en 1 Tianguis Turístico para promover los puntos turísticos de la Alcaldía.
•	Se participó en 3 ferias del Empleo vinculando buscadores de empleo con empresas del sector privado.
•	Se brindaron 123 asesorías interesadas en emprender o fortalecer sus unidades económicas.
•	Se brindaron 2 capacitaciones para la promoción del Autoempleo encaminado a las personas jóvenes y adultas.
E189 Servicios de salud de las Alcaldías
•	"Se otorgaron 9518 servicios de salud proporcionados a la población de la demarcación, los cuales se desglosan los cuadros siguientes” 
•	Se brindaron 256 servicios de Promoción a la Salud, los cuales se conforman con los servicios de Salud Preventiva, Se brindaron 6467 servicios de Prevención a la Salud, los cuales se conforman con los servicios de Detecciones, Atención al Neurodesarrollo, Salud Mental, y se brindaron 2795 servicios de Atención a la Salud, los cuales se conforman con los servicios de Orientaciones médicas y Rehabilitación Física.
•	Se realizó el seguimiento a las acciones del Programa Social "Va por tu Salud", los cuales se conforman de Orientación Médica, Orientación Nutricional, Análisis de Agudeza Visual, Talleres, capsulas y conferencias de educación para la salud y autocuidado, y Promoción de campañas (vacunación, control de diabetes, obesidad, hipertensión, cáncer cervico uterino)
•	Se realizó el proceso administrativo para la liberación de recurso para la entrega de apoyos a beneficiarios facilitadores del Programa Social "Va por tu Salud"
•	Para este trimestre no se realizó capacitación en materia de inclusión 
•	Para este trimestre no se realizó la planeación para talleres sobre derechos de las personas con discapacidad
U048 Apoyos Sociales
•	Se realizó la entrega de colchonetas a 5,162 personas habitantes de colonias, pueblos y barrios de la Alcaldía Tlalpan.
•	Se integraron 5,162 expedientes de personas habitantes de colonias, pueblos y barrios de la Alcaldía Tlalpan, solicitantes del apoyo correspondiente a colchonetas. 
•	Se autorizó la liberación y entrega de 5,162 colchonetas a personas habitantes de colonias, pueblos y barrios de la Alcaldía Tlalpan.
•	En espera de datos de la Unidad Operativa
•	En espera de datos de la Unidad Operativa
•	En espera de datos de la Unidad Operativa
E188 Educación, cultura deporte y recreación
•	“Yo aprendo en grande” Durante el periodo reportado, se realizó la implementación exitosa de los 44 talleres de refuerzo educativos, distribuidos en dos Jornadas de Refuerzo Estudiantil en la Escuela Primaria "Amanda Plafox y Baz" en ambos turnos, matutino y vespertino; beneficiando a un total de 1,156 niñas y niños, de los cuales 532 fueron mujeres y 624 fueron hombres, pertenecientes al grupo etario de 6 a 12 años. Estos talleres abordaron una variedad de temas educativos esenciales, desde español e inglés hasta matemáticas, habilidades digitales y socioemocionales, contribuyendo así a mejorar el rendimiento académico y el desarrollo integral de los estudiantes en ambas escuelas. 
  Finalmente, se llevaron a cabo gestiones con instituciones gubernamentales y educativas para capacitar a las personas beneficiarias facilitadoras de servicios. 
•	Se diseñaron 24 cursos virtuales de refuerzo educativo dirigidos principalmente a estudiantes de nivel básico con el propósito de ampliar significativamente el acceso a recursos educativos complementarios, permitiendo que las y los estudiantes puedan acceder a estos desde cualquier lugar con conexión a internet, lo que representa un avance importante en la democratización del acceso a la educación. En cuanto a las actividades con la Escuela Nacional de Antropología e Historia (ENAH), se avanzó en el diseño de 4 cursos que se implementarán según lo previsto en el proceso de capacitación. Estos cursos se centrarán en temas específicos relacionados con la diversidad lingüística y cultural, contribuyendo así a la formación integral de las personas facilitadoras del programa. La coordinación efectiva del equipo multidisciplinario, junto con la disponibilidad de recursos y la comunicación directa con las instituciones educativas, fue fundamental para el éxito de estas actividades.
•	Al mes de marzo se inicia con el diagnóstico para la elaboración de los lineamientos para el fortaleciendo la cultura de los pueblos
•	Se realizó una presentación el 8 de marzo en el marco de las actividades del Día internacional de la Mujer, con un repertorio de piezas compuestas por mujeres. para resaltar la importancia de la participación y los obstáculos a los que se enfrentan las mujeres para participar en las artes, por medio de la realización de actividades referentes a esta temática, con perspectiva de género. Definir el programa artístico, con la inclusión de piezas musicales compuestas por mujeres cuando el contexto histórico lo permita. Definir la estrategia de difusión y presentaciones, con perspectiva de género, con el objetivo de favorecer la participación de un mayor número de mujeres como integrantes.
•	En el programa social Activando Tlalpan se impartieron las siguientes actividades físicas y deportivas: Yoga,  zumba, activación funcional, baile, basquetbol, taijiquan, acondicionamiento físico, futbol, aerobics y voleibol en los módulos deportivos:  4TA Oriente, Parque Loreto y Peña Pobre, Juan Bosco, La tortuga, Morelos Niño Jesús, Santa Úrsula, Belisario Domínguez, Parque Juana de Asbaje, Explanada Tlalpan, Villa olímpica, La joya, Cantera, Cumano, Pista Olímpica, Cao los Hornos, Manzana 3, Adulto Mayor, Tenorios 224, Villa Olímpica, Tolentino, Lázaro Cárdenas, Valle Verde, Viveros, Huipulco, manzana 1, vergel, San pedro, Chicoasen, Cultura Maya, San Andrés, Fuentes Brotantes, y Topilejo. se realizaron  eventos: Caminando Por Tlalpan, Mega Clase De Acuazumba y Acuayoga, Tiro Con Arco Indoor, Exhibición de Box  y Tlalpan En El Barrio, Caminando Por Tlalpan, Tlalpan en el barrio, festejando a mamá, Caminata y Feria deportiva de la tercera edad, 1er Festival Cultural de las Artes Marciales y Tlalpan en el Barrio Box,  mega clase de entrenamiento funcional y taichí para adulto mayor, jornada deportiva en san pedro mártir yoga, baile fitness y acondicionamiento físico, gala de danza árabe, en el marco del día internacional del yoga y segundo festival de acua zumba y acua yoga. Se realizó el pago a 72 facilitadores deportivos del programa social Activando Tlalpan, correspondiente al mes de mayo. 
•	El área está recopilando la información requerida
•	Se realizarón las siguientes atenciones a centros deportivos: 1.- Cancha de Pedregal de San Nicolás. - Se realizó cortes de excedentes de tubos. 2. Se reparó malla de la cancha de chichicaspatl. 3.- Deportivo Sánchez Taboada. - limpieza de inmobiliario para baja. 4.- Deportivo Vivanco. - Colocación de redes en los aros de basquetbol. 5.- Módulo deportivo Barrio Niño Jesús. - Se reparó columpio y malla ciclónica. 6.- Deportivo Vivanco. - Se colocaron redes en las porterías. 7.- Alberca Parque Morelos. - Se realizaron trabajos de pintura en general. 8.- Deportivo San Nicolás Tolentino. - Se sustituyó la tubería de los tinacos de los baños. 9.- Deportivo Solidaridad. - Se colocaron aros en los tableros de las canchas de basquetbol. 10.- Modulo Deportivo Balancan.- Se reparó malla ciclónica de barda perimetral. 11.- Módulo Belisario Domínguez.-  Se reparó columpio y subibaja.
•	La Accion Social "TLALPAN MÁGICO 2024" hizo la entrega de 10,000 apoyos en especie (juguetes).
•	Se llevaron a cabo actividades deportivas comjo:2328 tae-kwon-do, 2520 basquetbol, 123120natación, 720 handball, 360 boxeo, 1800 futbol, 360 atletismo, 240 judo, 360 remo, 120  clavados, 360 patinaje artístico, 360 canotaje, 1920 deporte adaptado, 1200 polo acuático y 360 natación artística. Así como : Cursos de Auxiliar de enfermería (7), Baile de salón y similares (35), Cerámica (8), Cocina y repostería (15), Corte y Confección (11), Cultura de Belleza y Estilismo (26), Danza Árabe, Recreativa, Clásica y folclórica (32), Panadería y Repostería (32), Pintura en Cerámica (11),  Ballet (8), Inglés (6), Tae kwon do (45), Yoga (30), Zumba (54), Guitarra (6), kung fu (12), Tejido y Bordado (9), Técnicas de Ilustración (6), Amigurumi (6), Herbolaria (6), Usos de Instalación para ofrecer servicios de Psicología (61), Servicio de Optometría (15), Servicio Médico Dental (69), Servicio de Podología (30), Grupo de Adultos Mayores (28) "Coro Musical Iintotolcuk" (6), Auriculoterapia (6), Acupuntura (6), Bioterapia (6), Box (6) Las Actividades y Servicios se imparten en los Centros de Desarrollo Comunitario Integral.  
•	Capulín, Carrasco, Isidro Fabela, Luis Donaldo Colosio, Magdalena Petlacalco, Miguel Hidalgo, Rodolfo Sánchez Taboada, San Miguel Xicalco, Superación Ajusco, Texcaltenco, Tlalcoligía, Torres de Padierna y Villa Coapa.
R002 Presupuesto participativo
•	Para el ejercicio correspondiente al año 2024, a la fecha los proyectos del presupuesto participativo se encuentran en ejecución.
•	A la fecha se encuentran dictaminados y seleccionados 182 proyectos correspondientes a las unidades territoriales que comprenden el marco geográfico de la Alcaldía Tlalpan.
E198 Servicios de Cuidado Infantil
•	Se han entregado 619 apoyos económicos a personas beneficiarias de los meses de enero a mayo y 10 a personas facilitadoras de enero a mayo.
•	Se integraron 619 expedientes de personas beneficiarias y 10 de personas facilitadoras.
•	El área está recopilando la información requerida
•	2 talleres "Cuando las emociones estallan" dirigido a padres, madres o tutores de los menores beneficiarios del programa.
•	El área está recopilando la información requerida
•	2 talleres "Cuando las emociones estallan" dirigido a padres, madres o tutores de los menores beneficiarios del programa.
•	En proceso de programación las asesorías. 
•	En captura de información por el área operativa
•	En captura de información por el área operativa
</t>
  </si>
  <si>
    <t xml:space="preserve">E200, Gobierno y Seguridad en Alcaldías
•	Mediante los elementos de la policía auxiliar sector 59 destacamento dos, brindarón 4,239 apoyos a la Ciudadanía Tlalpense.
•	Se realizaron 1,878 protocolos de seguridad con la Policía Auxiliar sector 59 destacamento dos, Código Águila llevo a cabo 1053 apoyos a establecimientos mercantiles, ayudando a locatarios que lo requirieron, adicionalmente se proporcionaron números directos.  Vistas Domiciliarias se atendieron 825 solicitudes de apoyo por los acontecimientos de riesgo que podían afectar la integridad de las familias.
•	Al cierre del periodo se elaboraron 988 reportes de remisiones, de las cuales 982 se presentaron ante el Juez Cívico y 6 al Ministerio Público.
•	Durante el segundo trimestre se llevó acabo la contratación de 213 elementos que se incorporan a la policía auxiliar.
•	Elementos de la Policía Auxiliar atendieron 1,160 solicitudes de emergencia con vigilancia y acompañamientos.
•	Se ingresaron 833 solicitudes de trámites y servicios de establecimientos mercantiles; 728 de bajo impacto,88 de impacto vecinal y 17 de impacto zonal a través del sistema de avisos y permisos (si@pem)
•	Se suspendió la actividad debido a la veda electoral.
•	Se otorgaron 179 asesorías de manera personal en la oficina a usuarios para dar información con respecto a tramites que se ofrecen.
•	En el 2do trimestre se logró brindar 437,202 servicios de seguridad vial, por medio de 1620 acciones, las cuales se componen de la siguiente forma: 127 recorridos de identificación y verificación, 893 canalizaciones de obstáculos que se pretenden identificar sobre la vía pública en 2024, entrega de 600 trípticos. Con los servicios brindados en el trimestre reportado se benefició a 437,202 habitantes de la demarcación.  
•	Se llevaron a cabo 42 liberaciones de obstáculos en la vía pública de conformidad con las atribuciones y funciones de las áreas de la demarcación.
•	Se realizaron 7,704 servicios del programa social Prevención de las Violencias, Tlalpan, a las colonias, pueblos y barrios con altos índices delictivos, mediante los Módulos de Atención Integral para la Prevención de las Violencias, Asesorías Jurídicas y Orientaciones; así como talleres que serán impartidos en escuelas de educación básica y media superior.
a) Para este presente ejercicio se otorgarán:
360 talleres de prevención de las violencias, conductas antisociales, cultura de la legalidad y de denuncia.
30 Módulos de Atención Integral para Prevención de las violencias.
3000 asesorías jurídicas y orientaciones psicológicas.
•	Se instalaron 18 módulos de Atención Integral para la Prevención de las Violencias, priorizando aquellas personas que se consideran de alto grado de vulnerabilidad.
•	Se otorgarón 3,304 asesorías jurídicas y orientaciones psicológicas, dando prioridad a las personas consideradas de alto grado de vulnerabilidad.
•	Conforme al manual administrativo vigente, se atendieron 643 trámites jurídicos-administrativos. 
•	Se realizaron 51 procedimientos al periodo conforme a la petición de los ciudadanos que se vieron afectados por una obstrucción, dichas peticiones se realizaron por escrito a la Alcaldía Tlalpan.  
•	Al cierre de este trimestre se elaboraron 592 órdenes de visita y verificación a establecimiento mercantiles y obras, conforme a la petición de los ciudadanos que se vieron afectados por una falta administrativa que cometieron los establecimientos o las obras al no tener la documentación para realizar la dicha construcción.
•	Se realizaron 447 colaboraciones, 153 vinculaciones, 111 concertaciones y 37 participaciones ciudadanas.
•	Se programaron y realizaron 94 visitas en diversas colonias de la Alcaldía Tlalpan.
•	Se realizaron 447 recorridos en diversas colonias de la Alcaldía Tlalpan.  
S234, Programa de apoyo para el bienestar familiar.
•	En “TLALPAN ES TU HOGAR “se entregaron 145 apoyos económicos a personas beneficiarias y 5 apoyos económicos a personas facilitadoras del mes de febrero.
En "ALIANZAS ENTRE GENTE GRANDE " al periodo se entregaron 12 apoyos económicos, de febrero a mayo.
En "TLALPAN GRANDE COMO SUS JÓVENES" Entrega de 24 apoyos económicos a personas facilitadoras de febrero a mayo.
En "CALDO TLALPEÑO: INTEGGRACIÓN SOCIAL" Entrega de apoyos económicos a 85 personas facilitadoras de febrero a mayo y primera entrega de 500 apoyos económicos a personas beneficiarias.
En "TLALPAN CONTIGO" se entregaron 102 apoyos económicos a personas beneficiarias y 10 a personas facilitadoras de enero y mayo.
•	En “TLALPAN ES TU HOGAR “se presentaron 145 solicitudes de ingreso como personas beneficiarias y 5 como personas facilitadoras.
En "ALIANZAS ENTRE GENTE GRANDE " se presentaron 273 solicitudes de ingreso para personas beneficiarias y 12 solicitudes como personas facilitadoras.
En "TLALPAN GRANDE COMO SUS JÓVENES" se presentaron 24 solicitudes de ingreso como personas facilitadoras.
En "CALDO TLALPEÑO: INCLUSIÓN SOCIAL" se presentaron 85 solicitudes de ingreso como personas beneficiarias y 500 solicitudes para ingreso de personas beneficiarias.
En "TLALPAN CONTIGO" se presentaron 57 solicitudes de ingreso como personas beneficiarias y 10 como personas facilitadoras.
•	En “TLALPAN ES TU HOGAR “se integraron 145 expedientes de personas beneficiarias y 5 como personas facilitadoras.
En "ALIANZAS ENTRE GENTE GRANDE " se integraron expedientas de 273 de personas beneficiarias y 12 de personas facilitadoras.
En "TLALPAN GRANDE COMO SUS JÓVENES" se integraron expedientes de  24 personas facilitadoras.
En "CALDO TLALPEÑO: INCLUSIÓN SOCIAL" se integraron 85 expedientes de personas beneficiarias.
En "TLALPAN CONTIGO" se integraron 102 expedientes de personas beneficiarias y 10 de personas facilitadoras.
•	Bajo el programa " TLALPAN HACIA EL DESARROLLO SOSTENIBLE” Acción 1 se entregaron 20 apoyos económicos para las personas beneficiarias facilitadoras de servicio (UTO apoyo mensual), personas beneficiarias facilitadoras Escuela de Desarrollo Sostenible (apoyo mensual) y 270 apoyos a personas beneficiarias finales (apoyo anual).  
•	Bajo el programa " TLALPAN HACIA EL DESARROLLO SOSTENIBLE” Acción 1 se han integrado 270 expedientes de personas beneficiarias finales.               
•	Bajo el programa " TLALPAN HACIA EL DESARROLLO SOSTENIBLE” Acción 1: 210 personas han concluido su capacitación en el periodo correspondiente de abril a junio.                          
•	Bajo el programa " TLALPAN HACIA EL DESARROLLO SOSTENIBLE” Acción 2:  se entregaron 32 apoyos económicos para las personas beneficiarias facilitadoras de servicio (UTO, BSCAM), personas beneficiarias facilitadoras Escuela de Desarrollo Sostenible (Pago Mensual) y 47 apoyos a personas beneficiarias finales (apoyo anual).        
•	Bajo el programa " TLALPAN HACIA EL DESARROLLO SOSTENIBLE” Acción 2 se han integrado 47 expedientes de personas beneficiarias finales.  
•	Bajo el programa " TLALPAN HACIA EL DESARROLLO SOSTENIBLE” Acción 2: 47 personas han concluido su capacitación en el periodo correspondiente de abril a junio.              
•	Bajo el programa " TLALPAN HACIA EL DESARROLLO SOSTENIBLE” Acción 3 se entregaron 17 apoyos económicos para las personas beneficiarias facilitadoras de servicio UTO y personas beneficiarias facilitadoras Escuela de Desarrollo Sostenible (Pago mensual) y 273 apoyos a personas beneficiarias finales (apoyo anual).                              
•	Bajo el programa " TLALPAN HACIA EL DESARROLLO SOSTENIBLE” Acción 3 se han integrado 273 expedientes de personas beneficiarias finales.              
•	Bajo el programa " TLALPAN HACIA EL DESARROLLO SOSTENIBLE” Acción 3:  273 personas han concluido su capacitación en el periodo correspondiente de abril a junio.
K023, Infraestructura urbana.
•	Se realizaron 53 mantenimientos a Ericios Públicos mismas y que representa un avance del 45 % de los 118 programados para este ejercicio fiscal. y corresponden a: 10 Edificios Públicos, 6, Centros Culturales, 33 Planteles de Educación Básica y 4 Inmuebles de Infraestructura Social. En beneficio de la población Tlalpense.
•	Se atendieron 13 solicitudes para el mantenimiento a edificios públicos.
•	Al período no hay avance.
•	Al período se da seguimiento a la atención a 200 solicitudes para el mantenimiento de alumbrado público.
•	Se realizó al período, 78,641.43 m2 mantenimiento y mejoramiento, a vialidades; que representa el 30 % de avance con respecto a los 261736.0 M2 programados para este ejercicio fiscal; y que corresponden a: 76902.43 m² de Carpeta Asfáltica de la Red Secundaria de Vialidades y 1738.76 m2 de Banquetas, en la Alcaldía Tlalpan.
•	Se atendieron al período 156 solicitudes para el mantenimiento a la red de vialidades secundarias.
•	Se realizaron al período 77,445 metros lineales de mantenimiento y mejoramiento a la Red de Agua Potable, que representa un avance del 42 % de los 18606 programados para este ejercicio fiscal; coadyuvando a que la población cuente con más y mejores servicios.
•	Se atendió al período 1 proyecto para el mantenimiento a la red de distribución de agua potable.
•	Se atendieron al período 1269 solicitudes para la atención a las fugas de agua potable.
•	Se realizaron al período 308 kilómetros de mantenimiento y mejoramiento a la Red de Drenaje, (drenaje sanitario y desazolve) que representa un avance del 68 % de los 454 kilómetros programados para este ejercicio fiscal; coadyuvando a que la población cuente con más y mejores servicios.
•	Se realizaron al período 308 kilómetros de mantenimiento y mejoramiento a la Red de Drenaje, (drenaje sanitario y desazolve) que representa un avance del 68 % de los 454 kilómetros programados para este ejercicio fiscal; coadyuvando a que la población cuente con más y mejores servicios.                 
•	Al período se reporta la atención a 167 solicitudes para llevar un seguimiento a los proyectos de mantenimiento de las líneas de la red de drenaje.
E187, Servicios Públicos      
•	Se realizó la recolección residuos sólidos orgánicos e inorgánicos alcanzando 237,718  toneladas, con las siguientes actividades: Recolección de residuos industriales 583 Toneladas, Barrido con equipo mecánico 424 Toneladas, Basura domiciliaria 144,793 Toneladas, Recolección en contenedores de metal  5,706 Toneladas, Contenedores de plástico 2,646 Toneladas, Escuela limpia 2,904 Toneladas, Recolección de cascajo 3,916 Toneladas, Recolección en tiraderos clandestinos 128 Toneladas, Contenedores terminales 4,492 Toneladas, Recolección en mercados 1,912 Toneladas, Recolección en Tianguis  1,002 Toneladas, Papeleras 30 Toneladas,  Recolección del barrido manual 69,000 Toneladas  y en Jornadas 153 Toneladas y  Arrastre de lluvias 29 toneladas.                                                
•	Se realizó el recorrido en 60 colonias para supervisión de rutas de recolección de desechos en la vía pública
•	Se realizaron 5,743 acciones entre mantenimiento, rehabilitación, sustitución, instalación y conservación del alumbrado público; 4,972 reparaciones; 303 instalaciones de luminarias de leds nuevas, 383 transformaciones de luminarias; 17 instalaciones de reflectores, 45 colocaciones de acometidas, 4 retiros de poste y 19 instalaciones de postes.
•	Se recibieron y atendieron al periodo 1,590 solicitudes de instalación, rehabilitación y sustitución de alumbrado público.
•	Durante el segundo trimestre se realizarón 104 acciones o intervenciones en diversos sitios en calles de las colonias, barrios y pueblos, detallados de la siguiente manera: 51 actividades de mejoramientos en la movilidad y ordenamiento urbano que representan el 25 por ciento de las 200 programadas para el presente ejercicio fiscal, las cuales se desarrollan de la siguiente manera: 48 balizamientos vehiculares y peatonales ; 2 aplicación de pintura en  espacios públicos; 4 aplicación de pintura en mobiliario urbano y espacios públicos.
•	Se realizaron 48 balizamientos vehiculares y peatonales, correspondientes a 500,711 metros lineales.
•	Se realizó la aplicación de pintura en 129,996 metros cuadrados en diversos espacios públicos.
•	Al cierre de este periodo se realizaron 100 adecuaciones geométricas de vialidades en vías secundarias.
•	Se llevaron a cabo 500,711 metros cuadrados en servicios de conservación de áreas verdes,  las cuales corresponden a: 178,196 metros cuadrados de barrido de áreas verdes, 172,005 metros cuadrados riego de áreas verdes 150,510 metros cuadrados desmonte (retiro de maleza), 3,994 metros cúbicos de acarreo manual y retiro de basura vegetal, 7,186 metros lineales de aflojado de tierra, 796 metros lineales de poda de seto 4,068 de poda árboles 293 retiros de árboles  113 liberaciones de luminarias, 1,565 metros lineales de limpieza de canaleta 18,044 metros lineales de retiro de hierba en banqueta, poda fitosanitaria 138 piezas y guarniciones y 7 piezas de retiro de tocón, MEDIO AMBIENTE
Se realizaron 91 inspecciones  de vigilancia ambiental  en materia de protección, preservación y conservación de los recursos naturales, tales como: saneamiento de barrancas, prevención y combate de incendios forestales, actividades de mantenimiento a plantación y reforestación.
•	Se realizó la poda de 4,068 arboles 
•	Se realizó la poda de pasto y retiro de hierba en 150, 510 metros cuadrados
•	Se realizó el riego de 172,005 metros cuadrados de áreas verdes
•	Se llevó a cabo al período la repartición de 661183.0 m³ de agua mediante camiones tipo pipas en zonas con un alto índice de marginación. Que representa un avance del 41.32 % con respecto a los 1600000 m3 programados para este ejercicio fiscal.
•	El área está recopilando la información requerida
•	Se realizaron 60 difusiones a través de diversos medios con temas relacionados con el cuidado del medio ambiente, desarrollo sustentable, cambio climático, efectos contaminante y conservación de la biodiversidad.
•	Se programó   1 capacitación a dictaminadores, funcionarios y personal de la alcaldía en temas ambientales.
S229, Apoyo para el desarrollo integral de la mujer      
•	Al segundo trimestre se realizaron 709 acciones para el desarrollo integral de la mujer correspondientes a: 290 acciones del Programa Social Mujeres libres y en igualdad, 354 acciones del Programa Social Con Prevención Yo decido, 63 acciones de Fomento a la Equidad de Género, 1 acción del Centro de Atención "Justa Hernández Farfán" y 1 Acción del “Centro Amelio Robles” beneficiando a 8449 mujeres y 3778 hombres 
•	Al segundo trimestre se realizaron 290 actividades del Programa Social Mujeres Libres y en Igualdad, correspondientes a: 37 jornadas de servicios e informativas, 38 talleres de autonomía de las mujeres y para el fomento de la igualdad entre mujeres y hombres, 168 asesorías a mujeres en situación de violencia de género y 47 servicios a mujeres en puntos violeta, beneficiando a 2698 mujeres y 583 hombres. 
•	Al segundo trimestre se realizaron 354 actividades del Programa Social "Con Prevención Yo decido" lo que corresponde a 115 consejerías en Derechos Sexuales y Reproductivos, 200 talleres de prevención del embarazo para adolescentes de 12 a 17 años; 21 talleres de prevención del embarazo adolescente para padres, madres y personas tutoras; 18 mesas informativas territoriales; beneficiando a  3034 adolescentes (1374 mujeres y 1660 hombres)  y 277 padres, madres y personas tutoras (190 mujeres y 87 hombres). En total se benefició a 1573 mujeres y 1751 hombres. 
•	Al segundo trimestre se llevaron a cabo 63 actividades para el fomento de la Equidad de Género, lo que corresponde a 4 Caravana Violeta, 17 publicaciones y/o eventos conmemorativos en materia de Derechos Humanos de las Mujeres y 42 intervenciones en territorio con actividades para la prevención de la violencia de género (Alas de mariposa); beneficiando a 3512 mujeres y 816 hombres 
•	Al segundo trimestre se realizaron 2 actividades mensuales de servicios de atención por violencia de género a mujeres y población de la comunidad LGBTTTI; el Centro de Atención a Mujeres Víctimas de Violencia de Género "Justa Hernández Farfán" benefició a 255 mujeres y 13 hombres; el Centro de Atención Amelio Robles benefició a 410 mujeres y 615 hombres. Por otro lado, de abril a junio la Acción Social "Tlalpan Grande y Diverso" brindó 245 servicios de primera atención y asesoría psicológica, sexual o jurídica a 80 mujeres y 165 hombres. Las acciones beneficiaron en total a 745 mujeres y 793 hombres. 
N001, Cumplimiento, de los programas de Protección Civil
•	Al período se reporta 0 % de avance con respecto a las 350 programadas para este ejercicio fiscal; debido a que, no se han emitido opiniones técnicas solicitadas por la ciudadanía.
•	Al período se reporta 202 de avance con respecto a las 350 programadas para este ejercicio fiscal; que representa el 58 % debido a que, se encuentra en proceso la elaboración los planes requeridos para la visita de inspección y evaluación de sitios.
•	Al período se reportan 284 emergencias atendidas que representa el 36 % de avance con respecto a las 800 programadas para este ejercicio fiscal, salvaguardando la integridad física, sus bienes y entorno de la población
•	Al período se reportan 200 llamadas de emergencias atendidas que representa el 25 % de avance con respecto a las 800 programadas para este ejercicio fiscal, salvaguardando la integridad física, sus bienes y entorno de la población
•	Al período se reportan 202 capacitaciones atendidas que representa el 32 % de avance con respecto a las 500 programadas para este ejercicio fiscal, salvaguardando la integridad física, sus bienes y entorno de la población
•	Al período se reporta 40 % de avance con respecto a las 250 programadas para este ejercicio fiscal; debido a que, no se han llevado acabo las pláticas necesarias para generar capacitaciones a brigadistas el desarrollo de habilidades y el cambio de actitudes, con el fin de incrementar la capacidad individual y colectiva para salvaguardar a las personas ante una eventualidad provocada por algún fenómeno perturbador.
•	Al período se reporta 1 simulacro respecto a las 7 programadas para este ejercicio fiscal; y que representa el 14 % de los 7 programados debido a que, no se ha llevado acabo las pláticas para generar conocimientos, el desarrollo de habilidades y el cambio de actitudes, con el fin de incrementar la capacidad individual y colectiva para salvaguardar a las personas ante una eventualidad provocada por algún fenómeno perturbador.
•	Al período se reporta 1 de avance con respecto a las 7 programadas para este ejercicio fiscal; y que representa el 14 %debido a que, no se ha llevado a cabo reuniones informativas mediante la aplicación de protocolos con el fin de incrementar la capacidad individual y colectiva para salvaguardar a las personas ante una eventualidad provocada por algún fenómeno perturbador.
•	Al periodo se reportan 4 capacitaciones a personal de la alcaldía respecto al marco normativo, que representa el 2 % de avance con respecto a las 250 capacitaciones programadas para este ejercicio fiscal; debido a la demanda ciudadana. 
•	Al periodo se reporta 0% de avance debido a que, a partir del 28 de abril del 2023, la Secretaria de Gestión Integral de Riesgos y Protección Civil en la instancia que se encargara de la revisión de los Programas Internos de Protección Civil y las Cédulas de evaluación 
E190, Servicios de atención animal
•	Las actividades institucionales desarrolladas en la Clínica Veterinaria de la Alcaldía Tlalpan, fueron 1200 servicios médico veterinarios y educativos generales. 
•	Las actividades institucionales desarrolladas en la Clínica Veterinaria de la Alcaldía Tlalpan, se desarrollaron los siguientes servicios:  300 servicios de vacunación múltiple, 600 cirugías generales, 300 servicios educativos.
•	A través del ejercicio del Programa Social "Amigo Fiel", Por lo que se realizó el proceso administrativo para la liberación de recurso para la entrega de apoyos a 27 beneficiarios facilitadores del Programa Social "Amigo Fiel "
•	A través del ejercicio del Programa Social "Amigo Fiel" se dio cumplimiento a 4,200 servicios los cuales se componen de cirugías de esterilización, asesorías médicas veterinarias, vacunación antirrábica, desparasitación interna, y servicios educativos.
F037, Turismo, empleo y fomento económico
•	Se realizaron 2 ferias para promover actividades económicas con la participación de Empresas Privadas, Instancias Públicas, Empresas Turísticas y la Población Tlalpense.
•	Se realizó 1 festival para promover actividades económicas con la participación de Empresas Privadas, Instancias Públicas y la Población Tlalpense y se participó en 1 Tianguis Turístico para promover los puntos turísticos de la Alcaldía.
•	Se participó en 3 ferias del Empleo vinculando buscadores de empleo con empresas del sector privado.
•	Se brindaron 123 asesorías interesadas en emprender o fortalecer sus unidades económicas.
•	Se brindaron 2 capacitaciones para la promoción del Autoempleo encaminado a las personas jóvenes y adultas.
E189 Servicios de salud de las Alcaldías
•	"Se otorgaron 9518 servicios de salud proporcionados a la población de la demarcación, los cuales se desglosan los cuadros siguientes” 
•	Se brindaron 256 servicios de Promoción a la Salud, los cuales se conforman con los servicios de Salud Preventiva, Se brindaron 6467 servicios de Prevención a la Salud, los cuales se conforman con los servicios de Detecciones, Atención al Neurodesarrollo, Salud Mental, y se brindaron 2795 servicios de Atención a la Salud, los cuales se conforman con los servicios de Orientaciones médicas y Rehabilitación Física.
•	Se realizó el seguimiento a las acciones del Programa Social "Va por tu Salud", los cuales se conforman de Orientación Médica, Orientación Nutricional, Análisis de Agudeza Visual, Talleres, capsulas y conferencias de educación para la salud y autocuidado, y Promoción de campañas (vacunación, control de diabetes, obesidad, hipertensión, cáncer cervico uterino)
•	Se realizó el proceso administrativo para la liberación de recurso para la entrega de apoyos a beneficiarios facilitadores del Programa Social "Va por tu Salud"
•	Para este trimestre no se realizó capacitación en materia de inclusión 
•	Para este trimestre no se realizó la planeación para talleres sobre derechos de las personas con discapacidad
U048 Apoyos Sociales
•	Se realizó la entrega de colchonetas a 5,162 personas habitantes de colonias, pueblos y barrios de la Alcaldía Tlalpan.
•	Se integraron 5,162 expedientes de personas habitantes de colonias, pueblos y barrios de la Alcaldía Tlalpan, solicitantes del apoyo correspondiente a colchonetas. 
•	Se autorizó la liberación y entrega de 5,162 colchonetas a personas habitantes de colonias, pueblos y barrios de la Alcaldía Tlalpan.
•	En espera de datos de la Unidad Operativa
•	En espera de datos de la Unidad Operativa
•	En espera de datos de la Unidad Operativa
E188 Educación, cultura deporte y recreación
•	“Yo aprendo en grande” Durante el periodo reportado, se realizó la implementación exitosa de los 44 talleres de refuerzo educativos, distribuidos en dos Jornadas de Refuerzo Estudiantil en la Escuela Primaria "Amanda Plafox y Baz" en ambos turnos, matutino y vespertino; beneficiando a un total de 1,156 niñas y niños, de los cuales 532 fueron mujeres y 624 fueron hombres, pertenecientes al grupo etario de 6 a 12 años. Estos talleres abordaron una variedad de temas educativos esenciales, desde español e inglés hasta matemáticas, habilidades digitales y socioemocionales, contribuyendo así a mejorar el rendimiento académico y el desarrollo integral de los estudiantes en ambas escuelas. 
  Finalmente, se llevaron a cabo gestiones con instituciones gubernamentales y educativas para capacitar a las personas beneficiarias facilitadoras de servicios. 
•	Se diseñaron 24 cursos virtuales de refuerzo educativo dirigidos principalmente a estudiantes de nivel básico con el propósito de ampliar significativamente el acceso a recursos educativos complementarios, permitiendo que las y los estudiantes puedan acceder a estos desde cualquier lugar con conexión a internet, lo que representa un avance importante en la democratización del acceso a la educación. En cuanto a las actividades con la Escuela Nacional de Antropología e Historia (ENAH), se avanzó en el diseño de 4 cursos que se implementarán según lo previsto en el proceso de capacitación. Estos cursos se centrarán en temas específicos relacionados con la diversidad lingüística y cultural, contribuyendo así a la formación integral de las personas facilitadoras del programa. La coordinación efectiva del equipo multidisciplinario, junto con la disponibilidad de recursos y la comunicación directa con las instituciones educativas, fue fundamental para el éxito de estas actividades.
•	Al mes de marzo se inicia con el diagnóstico para la elaboración de los lineamientos para el fortaleciendo la cultura de los pueblos
•	Se realizó una presentación el 8 de marzo en el marco de las actividades del Día internacional de la Mujer, con un repertorio de piezas compuestas por mujeres. para resaltar la importancia de la participación y los obstáculos a los que se enfrentan las mujeres para participar en las artes, por medio de la realización de actividades referentes a esta temática, con perspectiva de género. Definir el programa artístico, con la inclusión de piezas musicales compuestas por mujeres cuando el contexto histórico lo permita. Definir la estrategia de difusión y presentaciones, con perspectiva de género, con el objetivo de favorecer la participación de un mayor número de mujeres como integrantes.
•	En el programa social Activando Tlalpan se impartieron las siguientes actividades físicas y deportivas: Yoga,  zumba, activación funcional, baile, basquetbol, taijiquan, acondicionamiento físico, futbol, aerobics y voleibol en los módulos deportivos:  4TA Oriente, Parque Loreto y Peña Pobre, Juan Bosco, La tortuga, Morelos Niño Jesús, Santa Úrsula, Belisario Domínguez, Parque Juana de Asbaje, Explanada Tlalpan, Villa olímpica, La joya, Cantera, Cumano, Pista Olímpica, Cao los Hornos, Manzana 3, Adulto Mayor, Tenorios 224, Villa Olímpica, Tolentino, Lázaro Cárdenas, Valle Verde, Viveros, Huipulco, manzana 1, vergel, San pedro, Chicoasen, Cultura Maya, San Andrés, Fuentes Brotantes, y Topilejo. se realizaron  eventos: Caminando Por Tlalpan, Mega Clase De Acuazumba y Acuayoga, Tiro Con Arco Indoor, Exhibición de Box  y Tlalpan En El Barrio, Caminando Por Tlalpan, Tlalpan en el barrio, festejando a mamá, Caminata y Feria deportiva de la tercera edad, 1er Festival Cultural de las Artes Marciales y Tlalpan en el Barrio Box,  mega clase de entrenamiento funcional y taichí para adulto mayor, jornada deportiva en san pedro mártir yoga, baile fitness y acondicionamiento físico, gala de danza árabe, en el marco del día internacional del yoga y segundo festival de acua zumba y acua yoga. Se realizó el pago a 72 facilitadores deportivos del programa social Activando Tlalpan, correspondiente al mes de mayo. 
•	El área está recopilando la información requerida
•	Se realizarón las siguientes atenciones a centros deportivos: 1.- Cancha de Pedregal de San Nicolás. - Se realizó cortes de excedentes de tubos. 2. Se reparó malla de la cancha de chichicaspatl. 3.- Deportivo Sánchez Taboada. - limpieza de inmobiliario para baja. 4.- Deportivo Vivanco. - Colocación de redes en los aros de basquetbol. 5.- Módulo deportivo Barrio Niño Jesús. - Se reparó columpio y malla ciclónica. 6.- Deportivo Vivanco. - Se colocaron redes en las porterías. 7.- Alberca Parque Morelos. - Se realizaron trabajos de pintura en general. 8.- Deportivo San Nicolás Tolentino. - Se sustituyó la tubería de los tinacos de los baños. 9.- Deportivo Solidaridad. - Se colocaron aros en los tableros de las canchas de basquetbol. 10.- Modulo Deportivo Balancan.- Se reparó malla ciclónica de barda perimetral. 11.- Módulo Belisario Domínguez.-  Se reparó columpio y subibaja.
•	La Accion Social "TLALPAN MÁGICO 2024" hizo la entrega de 10,000 apoyos en especie (juguetes).
•	Se llevaron a cabo actividades deportivas comjo:2328 tae-kwon-do, 2520 basquetbol, 123120natación, 720 handball, 360 boxeo, 1800 futbol, 360 atletismo, 240 judo, 360 remo, 120  clavados, 360 patinaje artístico, 360 canotaje, 1920 deporte adaptado, 1200 polo acuático y 360 natación artística. Así como : Cursos de Auxiliar de enfermería (7), Baile de salón y similares (35), Cerámica (8), Cocina y repostería (15), Corte y Confección (11), Cultura de Belleza y Estilismo (26), Danza Árabe, Recreativa, Clásica y folclórica (32), Panadería y Repostería (32), Pintura en Cerámica (11),  Ballet (8), Inglés (6), Tae kwon do (45), Yoga (30), Zumba (54), Guitarra (6), kung fu (12), Tejido y Bordado (9), Técnicas de Ilustración (6), Amigurumi (6), Herbolaria (6), Usos de Instalación para ofrecer servicios de Psicología (61), Servicio de Optometría (15), Servicio Médico Dental (69), Servicio de Podología (30), Grupo de Adultos Mayores (28) "Coro Musical Iintotolcuk" (6), Auriculoterapia (6), Acupuntura (6), Bioterapia (6), Box (6) Las Actividades y Servicios se imparten en los Centros de Desarrollo Comunitario Integral.  
•	Capulín, Carrasco, Isidro Fabela, Luis Donaldo Colosio, Magdalena Petlacalco, Miguel Hidalgo, Rodolfo Sánchez Taboada, San Miguel Xicalco, Superación Ajusco, Texcaltenco, Tlalcoligía, Torres de Padierna y Villa Coapa.
R002 Presupuesto participativo
•	Para el ejercicio correspondiente al año 2024, a la fecha los proyectos del presupuesto participativo se encuentran en ejecución.
•	A la fecha se encuentran dictaminados y seleccionados 182 proyectos correspondientes a las unidades territoriales que comprenden el marco geográfico de la Alcaldía Tlalpan.
E198 Servicios de Cuidado Infantil
•	Se han entregado 619 apoyos económicos a personas beneficiarias de los meses de enero a mayo y 10 a personas facilitadoras de enero a mayo.
•	Se integraron 619 expedientes de personas beneficiarias y 10 de personas facilitadoras.
•	El área está recopilando la información requerida
•	2 talleres "Cuando las emociones estallan" dirigido a padres, madres o tutores de los menores beneficiarios del programa.
•	El área está recopilando la información requerida
•	2 talleres "Cuando las emociones estallan" dirigido a padres, madres o tutores de los menores beneficiarios del programa.
•	En proceso de programación las asesorías. 
•	En captura de información por el área operativa
•	En captura de información por el área operativa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</si>
</sst>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8">
    <numFmt numFmtId="41" formatCode="_-* #,##0_-;\-* #,##0_-;_-* &quot;-&quot;_-;_-@_-"/>
    <numFmt numFmtId="44" formatCode="_-&quot;$&quot;* #,##0.00_-;\-&quot;$&quot;* #,##0.00_-;_-&quot;$&quot;* &quot;-&quot;??_-;_-@_-"/>
    <numFmt numFmtId="43" formatCode="_-* #,##0.00_-;\-* #,##0.00_-;_-* &quot;-&quot;??_-;_-@_-"/>
    <numFmt numFmtId="164" formatCode="#,##0[$€];[Red]\-#,##0[$€]"/>
    <numFmt numFmtId="165" formatCode="_-* #,##0.00\ _P_t_s_-;\-* #,##0.00\ _P_t_s_-;_-* &quot;-&quot;??\ _P_t_s_-;_-@_-"/>
    <numFmt numFmtId="166" formatCode="#,##0.0_ ;[Red]\-#,##0.0\ "/>
    <numFmt numFmtId="167" formatCode="_-* #,##0_-;\-* #,##0_-;_-* &quot;-&quot;??_-;_-@_-"/>
    <numFmt numFmtId="168" formatCode="_-* #,##0.0_-;\-* #,##0.0_-;_-* &quot;-&quot;?_-;_-@_-"/>
    <numFmt numFmtId="169" formatCode="0.0"/>
    <numFmt numFmtId="170" formatCode="_-* #,##0.0_-;\-* #,##0.0_-;_-* &quot;-&quot;??_-;_-@_-"/>
    <numFmt numFmtId="171" formatCode="dd/mm/yyyy;@"/>
    <numFmt numFmtId="172" formatCode="#,##0_ ;\-#,##0\ "/>
    <numFmt numFmtId="173" formatCode="#,##0.00_ ;\-#,##0.00\ "/>
    <numFmt numFmtId="174" formatCode="#,##0.00_);[Black]\(#,##0.00\)"/>
    <numFmt numFmtId="175" formatCode="0.0%"/>
    <numFmt numFmtId="176" formatCode="_-* #,##0.0000_-;\-* #,##0.0000_-;_-* &quot;-&quot;??_-;_-@_-"/>
    <numFmt numFmtId="177" formatCode="0.000%"/>
    <numFmt numFmtId="178" formatCode="_-&quot;$&quot;* #,##0.00_-;\-&quot;$&quot;* #,##0.00_-;_-&quot;$&quot;* &quot;-&quot;??_-;_-@"/>
  </numFmts>
  <fonts count="94">
    <font>
      <sz val="10"/>
      <name val="Arial"/>
      <charset val="134"/>
    </font>
    <font>
      <sz val="10"/>
      <color rgb="FF898D8D"/>
      <name val="Source Sans Pro Light"/>
      <family val="2"/>
    </font>
    <font>
      <b/>
      <sz val="9"/>
      <color theme="0"/>
      <name val="Source Sans Pro"/>
      <family val="2"/>
    </font>
    <font>
      <b/>
      <sz val="9"/>
      <color rgb="FF898D8D"/>
      <name val="Source Sans Pro"/>
      <family val="2"/>
    </font>
    <font>
      <sz val="9"/>
      <color rgb="FF898D8D"/>
      <name val="Source Sans Pro"/>
      <family val="2"/>
    </font>
    <font>
      <sz val="5"/>
      <name val="Source Sans Pro"/>
      <family val="2"/>
    </font>
    <font>
      <b/>
      <sz val="8"/>
      <name val="Source Sans Pro"/>
      <family val="2"/>
    </font>
    <font>
      <sz val="10"/>
      <color rgb="FF6F7271"/>
      <name val="Source Sans Pro Light"/>
      <family val="2"/>
    </font>
    <font>
      <b/>
      <sz val="9"/>
      <name val="Source Sans Pro"/>
      <family val="2"/>
    </font>
    <font>
      <sz val="9"/>
      <name val="Source Sans Pro"/>
      <family val="2"/>
    </font>
    <font>
      <sz val="8"/>
      <name val="Source Sans Pro"/>
      <family val="2"/>
    </font>
    <font>
      <sz val="10"/>
      <name val="Source Sans Pro Light"/>
      <family val="2"/>
    </font>
    <font>
      <b/>
      <sz val="12"/>
      <color theme="0"/>
      <name val="Source Sans Pro"/>
      <family val="2"/>
    </font>
    <font>
      <b/>
      <sz val="12"/>
      <color rgb="FF898D8D"/>
      <name val="Source Sans Pro"/>
      <family val="2"/>
    </font>
    <font>
      <b/>
      <sz val="8"/>
      <name val="Source Sans Pro Light"/>
      <family val="2"/>
    </font>
    <font>
      <b/>
      <sz val="9"/>
      <name val="Source Sans Pro Light"/>
      <family val="2"/>
    </font>
    <font>
      <sz val="9"/>
      <name val="Source Sans Pro Light"/>
      <family val="2"/>
    </font>
    <font>
      <sz val="9"/>
      <color rgb="FF898D8D"/>
      <name val="Source Sans Pro Light"/>
      <family val="2"/>
    </font>
    <font>
      <b/>
      <sz val="9"/>
      <color rgb="FF898D8D"/>
      <name val="Source Sans Pro Light"/>
      <family val="2"/>
    </font>
    <font>
      <b/>
      <sz val="9"/>
      <name val="Source Sans Pro"/>
      <family val="2"/>
    </font>
    <font>
      <sz val="10"/>
      <color rgb="FF898D8D"/>
      <name val="Source Sans Pro"/>
      <family val="2"/>
    </font>
    <font>
      <sz val="8"/>
      <color rgb="FF6F7271"/>
      <name val="Source Sans Pro"/>
      <family val="2"/>
    </font>
    <font>
      <b/>
      <sz val="8"/>
      <color rgb="FF898D8D"/>
      <name val="Source Sans Pro Light"/>
      <family val="2"/>
    </font>
    <font>
      <sz val="8"/>
      <color rgb="FF898D8D"/>
      <name val="Source Sans Pro Light"/>
      <family val="2"/>
    </font>
    <font>
      <sz val="8"/>
      <color rgb="FF6F7271"/>
      <name val="Source Sans Pro Light"/>
      <family val="2"/>
    </font>
    <font>
      <sz val="7"/>
      <color rgb="FF898D8D"/>
      <name val="Source Sans Pro Light"/>
      <family val="2"/>
    </font>
    <font>
      <b/>
      <sz val="8"/>
      <color theme="0"/>
      <name val="Source Sans Pro"/>
      <family val="2"/>
    </font>
    <font>
      <sz val="8"/>
      <color rgb="FF898D8D"/>
      <name val="Source Sans Pro"/>
      <family val="2"/>
    </font>
    <font>
      <sz val="10"/>
      <name val="Source Sans Pro"/>
      <family val="2"/>
    </font>
    <font>
      <sz val="10"/>
      <color rgb="FF898D8D"/>
      <name val="Arial"/>
      <family val="2"/>
    </font>
    <font>
      <sz val="9"/>
      <color theme="0"/>
      <name val="Source Sans Pro"/>
      <family val="2"/>
    </font>
    <font>
      <sz val="11"/>
      <color rgb="FF898D8D"/>
      <name val="Source Sans Pro Light"/>
      <family val="2"/>
    </font>
    <font>
      <b/>
      <sz val="11"/>
      <color rgb="FF898D8D"/>
      <name val="Source Sans Pro"/>
      <family val="2"/>
    </font>
    <font>
      <sz val="11"/>
      <name val="Source Sans Pro"/>
      <family val="2"/>
    </font>
    <font>
      <sz val="11"/>
      <color rgb="FF6F7271"/>
      <name val="Source Sans Pro Light"/>
      <family val="2"/>
    </font>
    <font>
      <sz val="9"/>
      <color rgb="FF6F7271"/>
      <name val="Source Sans Pro"/>
      <family val="2"/>
    </font>
    <font>
      <sz val="9"/>
      <color theme="1"/>
      <name val="Source Sans Pro"/>
      <family val="2"/>
    </font>
    <font>
      <sz val="13"/>
      <color rgb="FF898D8D"/>
      <name val="Source Sans Pro Light"/>
      <family val="2"/>
    </font>
    <font>
      <b/>
      <sz val="48"/>
      <name val="Source Sans Pro"/>
      <family val="2"/>
    </font>
    <font>
      <b/>
      <sz val="36"/>
      <name val="Source Sans Pro"/>
      <family val="2"/>
    </font>
    <font>
      <b/>
      <sz val="16"/>
      <color theme="0"/>
      <name val="Source Sans Pro"/>
      <family val="2"/>
    </font>
    <font>
      <sz val="20"/>
      <name val="Source Sans Pro"/>
      <family val="2"/>
    </font>
    <font>
      <sz val="10"/>
      <color rgb="FF6F7271"/>
      <name val="Source Sans Pro"/>
      <family val="2"/>
    </font>
    <font>
      <sz val="14"/>
      <color rgb="FF6F7271"/>
      <name val="Source Sans Pro"/>
      <family val="2"/>
    </font>
    <font>
      <b/>
      <sz val="13"/>
      <color theme="0"/>
      <name val="Source Sans Pro"/>
      <family val="2"/>
    </font>
    <font>
      <b/>
      <sz val="13"/>
      <color rgb="FF898D8D"/>
      <name val="Source Sans Pro Light"/>
      <family val="2"/>
    </font>
    <font>
      <b/>
      <sz val="18"/>
      <name val="Source Sans Pro"/>
      <family val="2"/>
    </font>
    <font>
      <sz val="18"/>
      <name val="Source Sans Pro"/>
      <family val="2"/>
    </font>
    <font>
      <b/>
      <sz val="16"/>
      <name val="Source Sans Pro"/>
      <family val="2"/>
    </font>
    <font>
      <b/>
      <sz val="14"/>
      <color theme="0"/>
      <name val="Source Sans Pro"/>
      <family val="2"/>
    </font>
    <font>
      <b/>
      <sz val="13"/>
      <name val="Source Sans Pro"/>
      <family val="2"/>
    </font>
    <font>
      <b/>
      <sz val="14"/>
      <color rgb="FF235B4E"/>
      <name val="Source Sans Pro"/>
      <family val="2"/>
    </font>
    <font>
      <b/>
      <sz val="10"/>
      <color theme="0"/>
      <name val="Source Sans Pro"/>
      <family val="2"/>
    </font>
    <font>
      <b/>
      <sz val="13"/>
      <name val="Source Sans Pro"/>
      <family val="2"/>
    </font>
    <font>
      <sz val="13"/>
      <name val="Source Sans Pro"/>
      <family val="2"/>
    </font>
    <font>
      <b/>
      <sz val="12"/>
      <name val="Source Sans Pro"/>
      <family val="2"/>
    </font>
    <font>
      <sz val="12"/>
      <name val="Source Sans Pro"/>
      <family val="2"/>
    </font>
    <font>
      <b/>
      <sz val="7"/>
      <color rgb="FF898D8D"/>
      <name val="Source Sans Pro Light"/>
      <family val="2"/>
    </font>
    <font>
      <sz val="12"/>
      <color rgb="FF898D8D"/>
      <name val="Source Sans Pro Light"/>
      <family val="2"/>
    </font>
    <font>
      <b/>
      <sz val="12"/>
      <color rgb="FF898D8D"/>
      <name val="Source Sans Pro Light"/>
      <family val="2"/>
    </font>
    <font>
      <b/>
      <sz val="28"/>
      <name val="Source Sans Pro"/>
      <family val="2"/>
    </font>
    <font>
      <b/>
      <sz val="22"/>
      <name val="Source Sans Pro"/>
      <family val="2"/>
    </font>
    <font>
      <sz val="12"/>
      <name val="Source Sans Pro Light"/>
      <family val="2"/>
    </font>
    <font>
      <sz val="10"/>
      <name val="Arial"/>
      <family val="2"/>
    </font>
    <font>
      <sz val="11"/>
      <color theme="1"/>
      <name val="Calibri"/>
      <family val="2"/>
      <scheme val="minor"/>
    </font>
    <font>
      <b/>
      <sz val="11"/>
      <color theme="1"/>
      <name val="Calibri"/>
      <family val="2"/>
      <scheme val="minor"/>
    </font>
    <font>
      <sz val="11"/>
      <color theme="1"/>
      <name val="Calibri"/>
      <family val="2"/>
      <scheme val="minor"/>
    </font>
    <font>
      <sz val="11"/>
      <color theme="0"/>
      <name val="Calibri"/>
      <family val="2"/>
      <scheme val="minor"/>
    </font>
    <font>
      <sz val="11"/>
      <color rgb="FF006100"/>
      <name val="Calibri"/>
      <family val="2"/>
      <scheme val="minor"/>
    </font>
    <font>
      <b/>
      <sz val="11"/>
      <color rgb="FFFA7D00"/>
      <name val="Calibri"/>
      <family val="2"/>
      <scheme val="minor"/>
    </font>
    <font>
      <b/>
      <sz val="11"/>
      <color theme="0"/>
      <name val="Calibri"/>
      <family val="2"/>
      <scheme val="minor"/>
    </font>
    <font>
      <sz val="11"/>
      <color rgb="FFFA7D00"/>
      <name val="Calibri"/>
      <family val="2"/>
      <scheme val="minor"/>
    </font>
    <font>
      <b/>
      <sz val="11"/>
      <color theme="3"/>
      <name val="Calibri"/>
      <family val="2"/>
      <scheme val="minor"/>
    </font>
    <font>
      <sz val="11"/>
      <color rgb="FF3F3F76"/>
      <name val="Calibri"/>
      <family val="2"/>
      <scheme val="minor"/>
    </font>
    <font>
      <sz val="10"/>
      <name val="MS Sans Serif"/>
      <charset val="134"/>
    </font>
    <font>
      <sz val="11"/>
      <color indexed="8"/>
      <name val="Calibri"/>
      <family val="2"/>
    </font>
    <font>
      <sz val="11"/>
      <color rgb="FF9C0006"/>
      <name val="Calibri"/>
      <family val="2"/>
      <scheme val="minor"/>
    </font>
    <font>
      <sz val="12"/>
      <name val="Lucida Sans"/>
      <family val="2"/>
    </font>
    <font>
      <sz val="11"/>
      <color rgb="FF9C6500"/>
      <name val="Calibri"/>
      <family val="2"/>
      <scheme val="minor"/>
    </font>
    <font>
      <sz val="12"/>
      <name val="Arial"/>
      <family val="2"/>
    </font>
    <font>
      <sz val="10"/>
      <name val="Soberana Sans"/>
      <charset val="134"/>
    </font>
    <font>
      <sz val="10"/>
      <color rgb="FF000000"/>
      <name val="Times New Roman"/>
      <family val="1"/>
    </font>
    <font>
      <b/>
      <sz val="11"/>
      <color rgb="FF3F3F3F"/>
      <name val="Calibri"/>
      <family val="2"/>
      <scheme val="minor"/>
    </font>
    <font>
      <sz val="11"/>
      <color rgb="FFFF0000"/>
      <name val="Calibri"/>
      <family val="2"/>
      <scheme val="minor"/>
    </font>
    <font>
      <i/>
      <sz val="11"/>
      <color rgb="FF7F7F7F"/>
      <name val="Calibri"/>
      <family val="2"/>
      <scheme val="minor"/>
    </font>
    <font>
      <b/>
      <sz val="15"/>
      <color theme="3"/>
      <name val="Calibri"/>
      <family val="2"/>
      <scheme val="minor"/>
    </font>
    <font>
      <b/>
      <sz val="13"/>
      <color theme="3"/>
      <name val="Calibri"/>
      <family val="2"/>
      <scheme val="minor"/>
    </font>
    <font>
      <b/>
      <sz val="11"/>
      <color theme="1"/>
      <name val="Calibri"/>
      <family val="2"/>
      <scheme val="minor"/>
    </font>
    <font>
      <b/>
      <vertAlign val="superscript"/>
      <sz val="9"/>
      <color theme="0"/>
      <name val="Source Sans Pro"/>
      <family val="2"/>
    </font>
    <font>
      <sz val="16"/>
      <name val="Source Sans Pro"/>
      <family val="2"/>
    </font>
    <font>
      <b/>
      <sz val="14"/>
      <name val="Source Sans Pro"/>
      <family val="2"/>
    </font>
    <font>
      <b/>
      <vertAlign val="superscript"/>
      <sz val="12"/>
      <name val="Source Sans Pro"/>
      <family val="2"/>
    </font>
    <font>
      <b/>
      <sz val="10"/>
      <color theme="0"/>
      <name val="Arial Narrow"/>
      <family val="2"/>
    </font>
    <font>
      <sz val="10"/>
      <name val="Arial Narrow"/>
      <family val="2"/>
    </font>
  </fonts>
  <fills count="42">
    <fill>
      <patternFill patternType="none"/>
    </fill>
    <fill>
      <patternFill patternType="gray125"/>
    </fill>
    <fill>
      <patternFill patternType="solid">
        <fgColor rgb="FF691C20"/>
        <bgColor indexed="64"/>
      </patternFill>
    </fill>
    <fill>
      <patternFill patternType="solid">
        <fgColor theme="0"/>
        <bgColor indexed="64"/>
      </patternFill>
    </fill>
    <fill>
      <patternFill patternType="solid">
        <fgColor theme="0" tint="-4.9989318521683403E-2"/>
        <bgColor indexed="64"/>
      </patternFill>
    </fill>
    <fill>
      <patternFill patternType="solid">
        <fgColor rgb="FF00AE42"/>
        <bgColor indexed="64"/>
      </patternFill>
    </fill>
    <fill>
      <patternFill patternType="solid">
        <fgColor rgb="FFDDC9A3"/>
        <bgColor indexed="64"/>
      </patternFill>
    </fill>
    <fill>
      <patternFill patternType="solid">
        <fgColor theme="4" tint="0.79995117038483843"/>
        <bgColor indexed="64"/>
      </patternFill>
    </fill>
    <fill>
      <patternFill patternType="solid">
        <fgColor theme="4" tint="0.59999389629810485"/>
        <bgColor indexed="64"/>
      </patternFill>
    </fill>
    <fill>
      <patternFill patternType="solid">
        <fgColor theme="4" tint="0.39994506668294322"/>
        <bgColor indexed="64"/>
      </patternFill>
    </fill>
    <fill>
      <patternFill patternType="solid">
        <fgColor theme="5" tint="0.79995117038483843"/>
        <bgColor indexed="64"/>
      </patternFill>
    </fill>
    <fill>
      <patternFill patternType="solid">
        <fgColor theme="5" tint="0.59999389629810485"/>
        <bgColor indexed="64"/>
      </patternFill>
    </fill>
    <fill>
      <patternFill patternType="solid">
        <fgColor theme="5" tint="0.39994506668294322"/>
        <bgColor indexed="64"/>
      </patternFill>
    </fill>
    <fill>
      <patternFill patternType="solid">
        <fgColor theme="6" tint="0.79995117038483843"/>
        <bgColor indexed="64"/>
      </patternFill>
    </fill>
    <fill>
      <patternFill patternType="solid">
        <fgColor theme="6" tint="0.59999389629810485"/>
        <bgColor indexed="64"/>
      </patternFill>
    </fill>
    <fill>
      <patternFill patternType="solid">
        <fgColor theme="6" tint="0.39994506668294322"/>
        <bgColor indexed="64"/>
      </patternFill>
    </fill>
    <fill>
      <patternFill patternType="solid">
        <fgColor theme="7" tint="0.79995117038483843"/>
        <bgColor indexed="64"/>
      </patternFill>
    </fill>
    <fill>
      <patternFill patternType="solid">
        <fgColor theme="7" tint="0.59999389629810485"/>
        <bgColor indexed="64"/>
      </patternFill>
    </fill>
    <fill>
      <patternFill patternType="solid">
        <fgColor theme="7" tint="0.39994506668294322"/>
        <bgColor indexed="64"/>
      </patternFill>
    </fill>
    <fill>
      <patternFill patternType="solid">
        <fgColor theme="8" tint="0.79995117038483843"/>
        <bgColor indexed="64"/>
      </patternFill>
    </fill>
    <fill>
      <patternFill patternType="solid">
        <fgColor theme="8" tint="0.59999389629810485"/>
        <bgColor indexed="64"/>
      </patternFill>
    </fill>
    <fill>
      <patternFill patternType="solid">
        <fgColor theme="8" tint="0.39994506668294322"/>
        <bgColor indexed="64"/>
      </patternFill>
    </fill>
    <fill>
      <patternFill patternType="solid">
        <fgColor theme="9" tint="0.79995117038483843"/>
        <bgColor indexed="64"/>
      </patternFill>
    </fill>
    <fill>
      <patternFill patternType="solid">
        <fgColor theme="9" tint="0.59999389629810485"/>
        <bgColor indexed="64"/>
      </patternFill>
    </fill>
    <fill>
      <patternFill patternType="solid">
        <fgColor theme="9" tint="0.39994506668294322"/>
        <bgColor indexed="64"/>
      </patternFill>
    </fill>
    <fill>
      <patternFill patternType="solid">
        <fgColor rgb="FFC6EFCE"/>
        <bgColor indexed="64"/>
      </patternFill>
    </fill>
    <fill>
      <patternFill patternType="solid">
        <fgColor rgb="FFF2F2F2"/>
        <bgColor indexed="64"/>
      </patternFill>
    </fill>
    <fill>
      <patternFill patternType="solid">
        <fgColor rgb="FFA5A5A5"/>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FFCC99"/>
        <bgColor indexed="64"/>
      </patternFill>
    </fill>
    <fill>
      <patternFill patternType="solid">
        <fgColor rgb="FFFFC7CE"/>
        <bgColor indexed="64"/>
      </patternFill>
    </fill>
    <fill>
      <patternFill patternType="solid">
        <fgColor rgb="FFFFEB9C"/>
        <bgColor indexed="64"/>
      </patternFill>
    </fill>
    <fill>
      <patternFill patternType="solid">
        <fgColor rgb="FFFFFFCC"/>
        <bgColor indexed="64"/>
      </patternFill>
    </fill>
    <fill>
      <patternFill patternType="solid">
        <fgColor indexed="26"/>
        <bgColor indexed="64"/>
      </patternFill>
    </fill>
    <fill>
      <patternFill patternType="solid">
        <fgColor theme="4" tint="0.79998168889431442"/>
        <bgColor theme="4" tint="0.79998168889431442"/>
      </patternFill>
    </fill>
    <fill>
      <patternFill patternType="solid">
        <fgColor theme="1"/>
        <bgColor indexed="64"/>
      </patternFill>
    </fill>
    <fill>
      <patternFill patternType="solid">
        <fgColor rgb="FFFFFF00"/>
        <bgColor indexed="64"/>
      </patternFill>
    </fill>
  </fills>
  <borders count="85">
    <border>
      <left/>
      <right/>
      <top/>
      <bottom/>
      <diagonal/>
    </border>
    <border>
      <left style="thin">
        <color rgb="FF691C20"/>
      </left>
      <right/>
      <top style="thin">
        <color rgb="FF691C20"/>
      </top>
      <bottom/>
      <diagonal/>
    </border>
    <border>
      <left/>
      <right/>
      <top style="thin">
        <color rgb="FF691C20"/>
      </top>
      <bottom/>
      <diagonal/>
    </border>
    <border>
      <left/>
      <right style="thin">
        <color rgb="FF691C20"/>
      </right>
      <top style="thin">
        <color rgb="FF691C20"/>
      </top>
      <bottom/>
      <diagonal/>
    </border>
    <border>
      <left style="thin">
        <color rgb="FF691C20"/>
      </left>
      <right/>
      <top/>
      <bottom/>
      <diagonal/>
    </border>
    <border>
      <left/>
      <right style="thin">
        <color rgb="FF691C20"/>
      </right>
      <top/>
      <bottom/>
      <diagonal/>
    </border>
    <border>
      <left style="thin">
        <color rgb="FF691C20"/>
      </left>
      <right/>
      <top/>
      <bottom style="thin">
        <color rgb="FF691C20"/>
      </bottom>
      <diagonal/>
    </border>
    <border>
      <left/>
      <right/>
      <top/>
      <bottom style="thin">
        <color rgb="FF691C20"/>
      </bottom>
      <diagonal/>
    </border>
    <border>
      <left/>
      <right style="thin">
        <color rgb="FF691C20"/>
      </right>
      <top/>
      <bottom style="thin">
        <color rgb="FF691C20"/>
      </bottom>
      <diagonal/>
    </border>
    <border>
      <left style="thin">
        <color rgb="FF691C20"/>
      </left>
      <right style="thin">
        <color theme="0"/>
      </right>
      <top style="thin">
        <color rgb="FF691C20"/>
      </top>
      <bottom/>
      <diagonal/>
    </border>
    <border>
      <left style="thin">
        <color theme="0"/>
      </left>
      <right/>
      <top style="thin">
        <color rgb="FF691C20"/>
      </top>
      <bottom style="thin">
        <color theme="0"/>
      </bottom>
      <diagonal/>
    </border>
    <border>
      <left/>
      <right/>
      <top style="thin">
        <color rgb="FF691C20"/>
      </top>
      <bottom style="thin">
        <color theme="0"/>
      </bottom>
      <diagonal/>
    </border>
    <border>
      <left/>
      <right style="thin">
        <color theme="0"/>
      </right>
      <top style="thin">
        <color rgb="FF691C20"/>
      </top>
      <bottom style="thin">
        <color theme="0"/>
      </bottom>
      <diagonal/>
    </border>
    <border>
      <left style="thin">
        <color theme="0"/>
      </left>
      <right style="thin">
        <color rgb="FF691C20"/>
      </right>
      <top style="thin">
        <color rgb="FF691C20"/>
      </top>
      <bottom/>
      <diagonal/>
    </border>
    <border>
      <left style="thin">
        <color rgb="FF691C20"/>
      </left>
      <right style="thin">
        <color theme="0"/>
      </right>
      <top/>
      <bottom/>
      <diagonal/>
    </border>
    <border>
      <left style="thin">
        <color theme="0"/>
      </left>
      <right style="thin">
        <color theme="0"/>
      </right>
      <top style="thin">
        <color theme="0"/>
      </top>
      <bottom/>
      <diagonal/>
    </border>
    <border>
      <left style="thin">
        <color theme="0"/>
      </left>
      <right style="thin">
        <color rgb="FF691C20"/>
      </right>
      <top/>
      <bottom/>
      <diagonal/>
    </border>
    <border>
      <left style="thin">
        <color rgb="FF691C20"/>
      </left>
      <right style="thin">
        <color theme="0"/>
      </right>
      <top/>
      <bottom style="thin">
        <color rgb="FF691C20"/>
      </bottom>
      <diagonal/>
    </border>
    <border>
      <left style="thin">
        <color theme="0"/>
      </left>
      <right style="thin">
        <color theme="0"/>
      </right>
      <top/>
      <bottom style="thin">
        <color rgb="FF691C20"/>
      </bottom>
      <diagonal/>
    </border>
    <border>
      <left style="thin">
        <color theme="0"/>
      </left>
      <right style="thin">
        <color rgb="FF691C20"/>
      </right>
      <top/>
      <bottom style="thin">
        <color rgb="FF691C20"/>
      </bottom>
      <diagonal/>
    </border>
    <border>
      <left style="thin">
        <color theme="0"/>
      </left>
      <right style="thin">
        <color theme="0"/>
      </right>
      <top style="thin">
        <color theme="0"/>
      </top>
      <bottom style="thin">
        <color theme="0"/>
      </bottom>
      <diagonal/>
    </border>
    <border>
      <left style="thin">
        <color rgb="FF691C20"/>
      </left>
      <right/>
      <top style="thin">
        <color rgb="FF691C20"/>
      </top>
      <bottom style="thin">
        <color rgb="FF691C20"/>
      </bottom>
      <diagonal/>
    </border>
    <border>
      <left/>
      <right/>
      <top style="thin">
        <color rgb="FF691C20"/>
      </top>
      <bottom style="thin">
        <color rgb="FF691C20"/>
      </bottom>
      <diagonal/>
    </border>
    <border>
      <left/>
      <right style="thin">
        <color rgb="FF691C20"/>
      </right>
      <top style="thin">
        <color rgb="FF691C20"/>
      </top>
      <bottom style="thin">
        <color rgb="FF691C20"/>
      </bottom>
      <diagonal/>
    </border>
    <border>
      <left style="thin">
        <color rgb="FF691C20"/>
      </left>
      <right/>
      <top style="thin">
        <color theme="0"/>
      </top>
      <bottom style="thin">
        <color rgb="FF691C20"/>
      </bottom>
      <diagonal/>
    </border>
    <border>
      <left style="thin">
        <color rgb="FF691C20"/>
      </left>
      <right style="thin">
        <color rgb="FF691C20"/>
      </right>
      <top style="thin">
        <color rgb="FF691C20"/>
      </top>
      <bottom style="thin">
        <color rgb="FF691C20"/>
      </bottom>
      <diagonal/>
    </border>
    <border>
      <left style="thin">
        <color rgb="FF691C20"/>
      </left>
      <right style="thin">
        <color rgb="FF691C20"/>
      </right>
      <top/>
      <bottom style="thin">
        <color rgb="FF691C20"/>
      </bottom>
      <diagonal/>
    </border>
    <border>
      <left style="thin">
        <color theme="0"/>
      </left>
      <right/>
      <top style="thin">
        <color theme="0"/>
      </top>
      <bottom style="thin">
        <color theme="0"/>
      </bottom>
      <diagonal/>
    </border>
    <border>
      <left style="thin">
        <color rgb="FF691C20"/>
      </left>
      <right style="thin">
        <color rgb="FF691C20"/>
      </right>
      <top style="thin">
        <color rgb="FF691C20"/>
      </top>
      <bottom/>
      <diagonal/>
    </border>
    <border>
      <left style="thin">
        <color rgb="FF691C20"/>
      </left>
      <right style="thin">
        <color rgb="FF691C20"/>
      </right>
      <top/>
      <bottom/>
      <diagonal/>
    </border>
    <border>
      <left style="thin">
        <color auto="1"/>
      </left>
      <right style="thin">
        <color auto="1"/>
      </right>
      <top style="thin">
        <color auto="1"/>
      </top>
      <bottom/>
      <diagonal/>
    </border>
    <border>
      <left style="thin">
        <color auto="1"/>
      </left>
      <right/>
      <top/>
      <bottom/>
      <diagonal/>
    </border>
    <border>
      <left style="thin">
        <color auto="1"/>
      </left>
      <right style="thin">
        <color auto="1"/>
      </right>
      <top/>
      <bottom/>
      <diagonal/>
    </border>
    <border>
      <left style="thin">
        <color auto="1"/>
      </left>
      <right style="thin">
        <color auto="1"/>
      </right>
      <top/>
      <bottom style="thin">
        <color auto="1"/>
      </bottom>
      <diagonal/>
    </border>
    <border>
      <left/>
      <right/>
      <top/>
      <bottom style="thin">
        <color auto="1"/>
      </bottom>
      <diagonal/>
    </border>
    <border>
      <left style="thin">
        <color rgb="FFBC955C"/>
      </left>
      <right style="thin">
        <color rgb="FFBC955C"/>
      </right>
      <top/>
      <bottom/>
      <diagonal/>
    </border>
    <border>
      <left/>
      <right style="thin">
        <color theme="0"/>
      </right>
      <top style="thin">
        <color theme="0"/>
      </top>
      <bottom/>
      <diagonal/>
    </border>
    <border>
      <left style="thin">
        <color rgb="FF691C20"/>
      </left>
      <right style="thin">
        <color theme="0"/>
      </right>
      <top style="thin">
        <color rgb="FF691C20"/>
      </top>
      <bottom style="thin">
        <color rgb="FF691C20"/>
      </bottom>
      <diagonal/>
    </border>
    <border>
      <left style="thin">
        <color theme="0"/>
      </left>
      <right style="thin">
        <color theme="0"/>
      </right>
      <top style="thin">
        <color rgb="FF691C20"/>
      </top>
      <bottom style="thin">
        <color rgb="FF691C20"/>
      </bottom>
      <diagonal/>
    </border>
    <border>
      <left style="thin">
        <color theme="0"/>
      </left>
      <right style="thin">
        <color rgb="FF691C20"/>
      </right>
      <top style="thin">
        <color rgb="FF691C20"/>
      </top>
      <bottom style="thin">
        <color rgb="FF691C20"/>
      </bottom>
      <diagonal/>
    </border>
    <border>
      <left style="thin">
        <color rgb="FF691C20"/>
      </left>
      <right style="thin">
        <color rgb="FF691C20"/>
      </right>
      <top style="thin">
        <color rgb="FF691C20"/>
      </top>
      <bottom style="thin">
        <color theme="0"/>
      </bottom>
      <diagonal/>
    </border>
    <border>
      <left style="thin">
        <color rgb="FF691C20"/>
      </left>
      <right style="thin">
        <color rgb="FF691C20"/>
      </right>
      <top style="thin">
        <color theme="0"/>
      </top>
      <bottom style="thin">
        <color rgb="FF691C20"/>
      </bottom>
      <diagonal/>
    </border>
    <border>
      <left style="thin">
        <color rgb="FF691C20"/>
      </left>
      <right style="thin">
        <color theme="0"/>
      </right>
      <top style="thin">
        <color rgb="FF691C20"/>
      </top>
      <bottom style="thin">
        <color theme="0"/>
      </bottom>
      <diagonal/>
    </border>
    <border>
      <left style="thin">
        <color theme="0"/>
      </left>
      <right style="thin">
        <color theme="0"/>
      </right>
      <top style="thin">
        <color rgb="FF691C20"/>
      </top>
      <bottom style="thin">
        <color theme="0"/>
      </bottom>
      <diagonal/>
    </border>
    <border>
      <left style="thin">
        <color theme="0"/>
      </left>
      <right style="thin">
        <color rgb="FF691C20"/>
      </right>
      <top style="thin">
        <color rgb="FF691C20"/>
      </top>
      <bottom style="thin">
        <color theme="0"/>
      </bottom>
      <diagonal/>
    </border>
    <border>
      <left style="thin">
        <color rgb="FF691C20"/>
      </left>
      <right style="thin">
        <color theme="0"/>
      </right>
      <top style="thin">
        <color theme="0"/>
      </top>
      <bottom style="thin">
        <color rgb="FF691C20"/>
      </bottom>
      <diagonal/>
    </border>
    <border>
      <left style="thin">
        <color theme="0"/>
      </left>
      <right style="thin">
        <color theme="0"/>
      </right>
      <top style="thin">
        <color theme="0"/>
      </top>
      <bottom style="thin">
        <color rgb="FF691C20"/>
      </bottom>
      <diagonal/>
    </border>
    <border>
      <left style="thin">
        <color theme="0"/>
      </left>
      <right style="thin">
        <color rgb="FF691C20"/>
      </right>
      <top style="thin">
        <color theme="0"/>
      </top>
      <bottom style="thin">
        <color rgb="FF691C20"/>
      </bottom>
      <diagonal/>
    </border>
    <border>
      <left style="thin">
        <color rgb="FF691C20"/>
      </left>
      <right/>
      <top style="thin">
        <color rgb="FF691C20"/>
      </top>
      <bottom style="thin">
        <color theme="0"/>
      </bottom>
      <diagonal/>
    </border>
    <border>
      <left style="thin">
        <color theme="0" tint="-0.249977111117893"/>
      </left>
      <right style="thin">
        <color theme="0" tint="-0.249977111117893"/>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left>
      <right/>
      <top style="thin">
        <color theme="0"/>
      </top>
      <bottom/>
      <diagonal/>
    </border>
    <border>
      <left style="thin">
        <color rgb="FFBC955C"/>
      </left>
      <right style="thin">
        <color rgb="FFBC955C"/>
      </right>
      <top style="thin">
        <color rgb="FFBC955C"/>
      </top>
      <bottom style="thin">
        <color rgb="FFBC955C"/>
      </bottom>
      <diagonal/>
    </border>
    <border>
      <left style="thin">
        <color rgb="FF691C20"/>
      </left>
      <right/>
      <top style="thin">
        <color theme="0"/>
      </top>
      <bottom/>
      <diagonal/>
    </border>
    <border>
      <left/>
      <right/>
      <top style="thin">
        <color theme="0"/>
      </top>
      <bottom/>
      <diagonal/>
    </border>
    <border>
      <left/>
      <right style="thin">
        <color rgb="FF691C20"/>
      </right>
      <top style="thin">
        <color theme="0"/>
      </top>
      <bottom/>
      <diagonal/>
    </border>
    <border>
      <left/>
      <right style="thin">
        <color rgb="FF691C20"/>
      </right>
      <top style="thin">
        <color rgb="FF691C20"/>
      </top>
      <bottom style="thin">
        <color theme="0"/>
      </bottom>
      <diagonal/>
    </border>
    <border>
      <left style="thin">
        <color theme="0"/>
      </left>
      <right/>
      <top style="thin">
        <color theme="0"/>
      </top>
      <bottom style="thin">
        <color rgb="FF691C20"/>
      </bottom>
      <diagonal/>
    </border>
    <border>
      <left/>
      <right/>
      <top style="thin">
        <color theme="0"/>
      </top>
      <bottom style="thin">
        <color rgb="FF691C20"/>
      </bottom>
      <diagonal/>
    </border>
    <border>
      <left/>
      <right style="thin">
        <color rgb="FF691C20"/>
      </right>
      <top style="thin">
        <color theme="0"/>
      </top>
      <bottom style="thin">
        <color rgb="FF691C20"/>
      </bottom>
      <diagonal/>
    </border>
    <border>
      <left style="thin">
        <color theme="0"/>
      </left>
      <right style="thin">
        <color theme="0"/>
      </right>
      <top style="thin">
        <color rgb="FF691C20"/>
      </top>
      <bottom/>
      <diagonal/>
    </border>
    <border>
      <left/>
      <right/>
      <top style="thin">
        <color theme="0"/>
      </top>
      <bottom style="thin">
        <color theme="0"/>
      </bottom>
      <diagonal/>
    </border>
    <border>
      <left/>
      <right style="thin">
        <color rgb="FF691C20"/>
      </right>
      <top style="thin">
        <color theme="0"/>
      </top>
      <bottom style="thin">
        <color theme="0"/>
      </bottom>
      <diagonal/>
    </border>
    <border>
      <left style="thin">
        <color rgb="FF691C20"/>
      </left>
      <right style="thin">
        <color theme="0"/>
      </right>
      <top style="thin">
        <color theme="0"/>
      </top>
      <bottom style="thin">
        <color theme="0"/>
      </bottom>
      <diagonal/>
    </border>
    <border>
      <left style="thin">
        <color theme="0"/>
      </left>
      <right style="thin">
        <color theme="0"/>
      </right>
      <top/>
      <bottom/>
      <diagonal/>
    </border>
    <border>
      <left style="thin">
        <color theme="0"/>
      </left>
      <right style="thin">
        <color rgb="FF691C20"/>
      </right>
      <top style="thin">
        <color theme="0"/>
      </top>
      <bottom style="thin">
        <color theme="0"/>
      </bottom>
      <diagonal/>
    </border>
    <border>
      <left style="thin">
        <color rgb="FF691C20"/>
      </left>
      <right style="thin">
        <color theme="0"/>
      </right>
      <top style="thin">
        <color theme="0"/>
      </top>
      <bottom/>
      <diagonal/>
    </border>
    <border>
      <left/>
      <right style="thin">
        <color theme="0"/>
      </right>
      <top style="thin">
        <color theme="0"/>
      </top>
      <bottom style="thin">
        <color theme="0"/>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
      <left/>
      <right/>
      <top/>
      <bottom style="thick">
        <color theme="4"/>
      </bottom>
      <diagonal/>
    </border>
    <border>
      <left/>
      <right/>
      <top/>
      <bottom style="thick">
        <color theme="4" tint="0.499984740745262"/>
      </bottom>
      <diagonal/>
    </border>
    <border>
      <left/>
      <right/>
      <top/>
      <bottom style="medium">
        <color theme="4" tint="0.39994506668294322"/>
      </bottom>
      <diagonal/>
    </border>
    <border>
      <left/>
      <right/>
      <top/>
      <bottom style="thin">
        <color theme="4" tint="0.39997558519241921"/>
      </bottom>
      <diagonal/>
    </border>
    <border>
      <left/>
      <right/>
      <top style="thin">
        <color theme="4" tint="0.39997558519241921"/>
      </top>
      <bottom/>
      <diagonal/>
    </border>
    <border>
      <left style="thin">
        <color indexed="64"/>
      </left>
      <right style="thin">
        <color indexed="64"/>
      </right>
      <top style="thin">
        <color indexed="64"/>
      </top>
      <bottom style="thin">
        <color indexed="64"/>
      </bottom>
      <diagonal/>
    </border>
    <border>
      <left style="thin">
        <color indexed="64"/>
      </left>
      <right style="thin">
        <color rgb="FF691C2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indexed="64"/>
      </right>
      <top style="thin">
        <color indexed="64"/>
      </top>
      <bottom/>
      <diagonal/>
    </border>
    <border>
      <left style="thin">
        <color rgb="FF000000"/>
      </left>
      <right style="thin">
        <color rgb="FF000000"/>
      </right>
      <top style="thin">
        <color rgb="FF000000"/>
      </top>
      <bottom/>
      <diagonal/>
    </border>
  </borders>
  <cellStyleXfs count="120">
    <xf numFmtId="0" fontId="0" fillId="0" borderId="0"/>
    <xf numFmtId="43" fontId="63" fillId="0" borderId="0" applyFont="0" applyFill="0" applyBorder="0" applyAlignment="0" applyProtection="0"/>
    <xf numFmtId="44" fontId="63" fillId="0" borderId="0" applyFont="0" applyFill="0" applyBorder="0" applyAlignment="0" applyProtection="0"/>
    <xf numFmtId="9" fontId="64" fillId="0" borderId="0" applyFont="0" applyFill="0" applyBorder="0" applyAlignment="0" applyProtection="0">
      <alignment vertical="center"/>
    </xf>
    <xf numFmtId="0" fontId="66" fillId="7" borderId="0" applyNumberFormat="0" applyBorder="0" applyAlignment="0" applyProtection="0"/>
    <xf numFmtId="0" fontId="66" fillId="10" borderId="0" applyNumberFormat="0" applyBorder="0" applyAlignment="0" applyProtection="0"/>
    <xf numFmtId="0" fontId="66" fillId="13" borderId="0" applyNumberFormat="0" applyBorder="0" applyAlignment="0" applyProtection="0"/>
    <xf numFmtId="0" fontId="66" fillId="16" borderId="0" applyNumberFormat="0" applyBorder="0" applyAlignment="0" applyProtection="0"/>
    <xf numFmtId="0" fontId="66" fillId="19" borderId="0" applyNumberFormat="0" applyBorder="0" applyAlignment="0" applyProtection="0"/>
    <xf numFmtId="0" fontId="66" fillId="19"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8" borderId="0" applyNumberFormat="0" applyBorder="0" applyAlignment="0" applyProtection="0"/>
    <xf numFmtId="0" fontId="66" fillId="8" borderId="0" applyNumberFormat="0" applyBorder="0" applyAlignment="0" applyProtection="0"/>
    <xf numFmtId="0" fontId="66" fillId="11" borderId="0" applyNumberFormat="0" applyBorder="0" applyAlignment="0" applyProtection="0"/>
    <xf numFmtId="0" fontId="66" fillId="11" borderId="0" applyNumberFormat="0" applyBorder="0" applyAlignment="0" applyProtection="0"/>
    <xf numFmtId="0" fontId="66" fillId="14" borderId="0" applyNumberFormat="0" applyBorder="0" applyAlignment="0" applyProtection="0"/>
    <xf numFmtId="0" fontId="66" fillId="17" borderId="0" applyNumberFormat="0" applyBorder="0" applyAlignment="0" applyProtection="0"/>
    <xf numFmtId="0" fontId="66" fillId="17" borderId="0" applyNumberFormat="0" applyBorder="0" applyAlignment="0" applyProtection="0"/>
    <xf numFmtId="0" fontId="66" fillId="20" borderId="0" applyNumberFormat="0" applyBorder="0" applyAlignment="0" applyProtection="0"/>
    <xf numFmtId="0" fontId="66" fillId="20" borderId="0" applyNumberFormat="0" applyBorder="0" applyAlignment="0" applyProtection="0"/>
    <xf numFmtId="0" fontId="66" fillId="23" borderId="0" applyNumberFormat="0" applyBorder="0" applyAlignment="0" applyProtection="0"/>
    <xf numFmtId="0" fontId="66" fillId="23" borderId="0" applyNumberFormat="0" applyBorder="0" applyAlignment="0" applyProtection="0"/>
    <xf numFmtId="0" fontId="67" fillId="9" borderId="0" applyNumberFormat="0" applyBorder="0" applyAlignment="0" applyProtection="0"/>
    <xf numFmtId="0" fontId="67" fillId="12" borderId="0" applyNumberFormat="0" applyBorder="0" applyAlignment="0" applyProtection="0"/>
    <xf numFmtId="0" fontId="67" fillId="15" borderId="0" applyNumberFormat="0" applyBorder="0" applyAlignment="0" applyProtection="0"/>
    <xf numFmtId="0" fontId="67" fillId="18" borderId="0" applyNumberFormat="0" applyBorder="0" applyAlignment="0" applyProtection="0"/>
    <xf numFmtId="0" fontId="67" fillId="21" borderId="0" applyNumberFormat="0" applyBorder="0" applyAlignment="0" applyProtection="0"/>
    <xf numFmtId="0" fontId="67" fillId="24" borderId="0" applyNumberFormat="0" applyBorder="0" applyAlignment="0" applyProtection="0"/>
    <xf numFmtId="0" fontId="68" fillId="25" borderId="0" applyNumberFormat="0" applyBorder="0" applyAlignment="0" applyProtection="0"/>
    <xf numFmtId="0" fontId="69" fillId="26" borderId="69" applyNumberFormat="0" applyAlignment="0" applyProtection="0"/>
    <xf numFmtId="0" fontId="70" fillId="27" borderId="71" applyNumberFormat="0" applyAlignment="0" applyProtection="0"/>
    <xf numFmtId="0" fontId="71" fillId="0" borderId="72" applyNumberFormat="0" applyFill="0" applyAlignment="0" applyProtection="0"/>
    <xf numFmtId="0" fontId="72" fillId="0" borderId="0" applyNumberFormat="0" applyFill="0" applyBorder="0" applyAlignment="0" applyProtection="0"/>
    <xf numFmtId="0" fontId="67" fillId="28" borderId="0" applyNumberFormat="0" applyBorder="0" applyAlignment="0" applyProtection="0"/>
    <xf numFmtId="0" fontId="67" fillId="29" borderId="0" applyNumberFormat="0" applyBorder="0" applyAlignment="0" applyProtection="0"/>
    <xf numFmtId="0" fontId="67" fillId="30" borderId="0" applyNumberFormat="0" applyBorder="0" applyAlignment="0" applyProtection="0"/>
    <xf numFmtId="0" fontId="67" fillId="31" borderId="0" applyNumberFormat="0" applyBorder="0" applyAlignment="0" applyProtection="0"/>
    <xf numFmtId="0" fontId="67" fillId="32" borderId="0" applyNumberFormat="0" applyBorder="0" applyAlignment="0" applyProtection="0"/>
    <xf numFmtId="0" fontId="67" fillId="33" borderId="0" applyNumberFormat="0" applyBorder="0" applyAlignment="0" applyProtection="0"/>
    <xf numFmtId="0" fontId="73" fillId="34" borderId="69" applyNumberFormat="0" applyAlignment="0" applyProtection="0"/>
    <xf numFmtId="164" fontId="74" fillId="0" borderId="0" applyFont="0" applyFill="0" applyBorder="0" applyAlignment="0" applyProtection="0"/>
    <xf numFmtId="0" fontId="75" fillId="0" borderId="0"/>
    <xf numFmtId="0" fontId="76" fillId="35" borderId="0" applyNumberFormat="0" applyBorder="0" applyAlignment="0" applyProtection="0"/>
    <xf numFmtId="43" fontId="63" fillId="0" borderId="0" applyFont="0" applyFill="0" applyBorder="0" applyAlignment="0" applyProtection="0"/>
    <xf numFmtId="43" fontId="75" fillId="0" borderId="0" applyFont="0" applyFill="0" applyBorder="0" applyAlignment="0" applyProtection="0"/>
    <xf numFmtId="0"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165" fontId="63"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166" fontId="63" fillId="0" borderId="0" applyFont="0" applyFill="0" applyBorder="0" applyAlignment="0" applyProtection="0"/>
    <xf numFmtId="44" fontId="77" fillId="0" borderId="0" applyFont="0" applyFill="0" applyBorder="0" applyAlignment="0" applyProtection="0"/>
    <xf numFmtId="0" fontId="78" fillId="36" borderId="0" applyNumberFormat="0" applyBorder="0" applyAlignment="0" applyProtection="0"/>
    <xf numFmtId="0" fontId="63" fillId="0" borderId="0"/>
    <xf numFmtId="0" fontId="63" fillId="0" borderId="0"/>
    <xf numFmtId="0" fontId="63" fillId="0" borderId="0"/>
    <xf numFmtId="0" fontId="66" fillId="0" borderId="0"/>
    <xf numFmtId="0" fontId="66" fillId="0" borderId="0"/>
    <xf numFmtId="0" fontId="66" fillId="0" borderId="0"/>
    <xf numFmtId="0" fontId="66" fillId="0" borderId="0"/>
    <xf numFmtId="0" fontId="63" fillId="0" borderId="0"/>
    <xf numFmtId="0" fontId="66" fillId="0" borderId="0"/>
    <xf numFmtId="0" fontId="66" fillId="0" borderId="0"/>
    <xf numFmtId="0" fontId="66" fillId="0" borderId="0"/>
    <xf numFmtId="0" fontId="66" fillId="0" borderId="0"/>
    <xf numFmtId="0" fontId="66" fillId="0" borderId="0"/>
    <xf numFmtId="0" fontId="66" fillId="0" borderId="0"/>
    <xf numFmtId="0" fontId="75" fillId="0" borderId="0"/>
    <xf numFmtId="0" fontId="66" fillId="0" borderId="0"/>
    <xf numFmtId="0" fontId="63" fillId="0" borderId="0"/>
    <xf numFmtId="0" fontId="63" fillId="0" borderId="0"/>
    <xf numFmtId="0" fontId="63" fillId="0" borderId="0"/>
    <xf numFmtId="0" fontId="63" fillId="0" borderId="0"/>
    <xf numFmtId="0" fontId="63" fillId="0" borderId="0"/>
    <xf numFmtId="0" fontId="63" fillId="0" borderId="0"/>
    <xf numFmtId="0" fontId="66" fillId="0" borderId="0"/>
    <xf numFmtId="0" fontId="66" fillId="0" borderId="0"/>
    <xf numFmtId="0" fontId="66" fillId="0" borderId="0"/>
    <xf numFmtId="0" fontId="66" fillId="0" borderId="0"/>
    <xf numFmtId="0" fontId="66" fillId="0" borderId="0"/>
    <xf numFmtId="0" fontId="63" fillId="0" borderId="0"/>
    <xf numFmtId="0" fontId="79" fillId="0" borderId="0"/>
    <xf numFmtId="0" fontId="80" fillId="0" borderId="0"/>
    <xf numFmtId="0" fontId="66" fillId="0" borderId="0"/>
    <xf numFmtId="0" fontId="66" fillId="0" borderId="0"/>
    <xf numFmtId="0" fontId="63" fillId="0" borderId="0"/>
    <xf numFmtId="0" fontId="66" fillId="0" borderId="0"/>
    <xf numFmtId="0" fontId="66" fillId="0" borderId="0"/>
    <xf numFmtId="0" fontId="66" fillId="0" borderId="0"/>
    <xf numFmtId="0" fontId="63" fillId="0" borderId="0"/>
    <xf numFmtId="0" fontId="63" fillId="0" borderId="0"/>
    <xf numFmtId="0" fontId="63" fillId="0" borderId="0"/>
    <xf numFmtId="0" fontId="63" fillId="0" borderId="0"/>
    <xf numFmtId="0" fontId="66" fillId="0" borderId="0"/>
    <xf numFmtId="0" fontId="63" fillId="0" borderId="0"/>
    <xf numFmtId="0" fontId="63" fillId="0" borderId="0"/>
    <xf numFmtId="0" fontId="66" fillId="0" borderId="0"/>
    <xf numFmtId="0" fontId="77" fillId="0" borderId="0"/>
    <xf numFmtId="0" fontId="63" fillId="0" borderId="0"/>
    <xf numFmtId="0" fontId="81" fillId="0" borderId="0"/>
    <xf numFmtId="0" fontId="63" fillId="0" borderId="0"/>
    <xf numFmtId="0" fontId="74" fillId="0" borderId="0"/>
    <xf numFmtId="0" fontId="66" fillId="37" borderId="68" applyNumberFormat="0" applyFont="0" applyAlignment="0" applyProtection="0"/>
    <xf numFmtId="0" fontId="75" fillId="38" borderId="68" applyNumberFormat="0" applyFont="0" applyAlignment="0" applyProtection="0"/>
    <xf numFmtId="9" fontId="75" fillId="0" borderId="0" applyFont="0" applyFill="0" applyBorder="0" applyAlignment="0" applyProtection="0"/>
    <xf numFmtId="9" fontId="75" fillId="0" borderId="0" applyFont="0" applyFill="0" applyBorder="0" applyAlignment="0" applyProtection="0"/>
    <xf numFmtId="0" fontId="82" fillId="26" borderId="70" applyNumberFormat="0" applyAlignment="0" applyProtection="0"/>
    <xf numFmtId="0" fontId="83" fillId="0" borderId="0" applyNumberFormat="0" applyFill="0" applyBorder="0" applyAlignment="0" applyProtection="0"/>
    <xf numFmtId="0" fontId="84" fillId="0" borderId="0" applyNumberFormat="0" applyFill="0" applyBorder="0" applyAlignment="0" applyProtection="0"/>
    <xf numFmtId="0" fontId="85" fillId="0" borderId="74" applyNumberFormat="0" applyFill="0" applyAlignment="0" applyProtection="0"/>
    <xf numFmtId="0" fontId="86" fillId="0" borderId="75" applyNumberFormat="0" applyFill="0" applyAlignment="0" applyProtection="0"/>
    <xf numFmtId="0" fontId="72" fillId="0" borderId="76" applyNumberFormat="0" applyFill="0" applyAlignment="0" applyProtection="0"/>
    <xf numFmtId="0" fontId="87" fillId="0" borderId="73" applyNumberFormat="0" applyFill="0" applyAlignment="0" applyProtection="0"/>
  </cellStyleXfs>
  <cellXfs count="619">
    <xf numFmtId="0" fontId="0" fillId="0" borderId="0" xfId="0"/>
    <xf numFmtId="0" fontId="1" fillId="0" borderId="0" xfId="0" applyFont="1"/>
    <xf numFmtId="0" fontId="3" fillId="0" borderId="0" xfId="87" applyFont="1" applyAlignment="1">
      <alignment horizontal="center" vertical="center"/>
    </xf>
    <xf numFmtId="0" fontId="4" fillId="0" borderId="0" xfId="87" applyFont="1" applyAlignment="1">
      <alignment horizontal="center" vertical="center"/>
    </xf>
    <xf numFmtId="0" fontId="2" fillId="2" borderId="9" xfId="87" applyFont="1" applyFill="1" applyBorder="1" applyAlignment="1">
      <alignment horizontal="center" vertical="center"/>
    </xf>
    <xf numFmtId="0" fontId="2" fillId="2" borderId="14" xfId="87" applyFont="1" applyFill="1" applyBorder="1" applyAlignment="1">
      <alignment horizontal="center" vertical="center"/>
    </xf>
    <xf numFmtId="0" fontId="2" fillId="2" borderId="15" xfId="87" applyFont="1" applyFill="1" applyBorder="1" applyAlignment="1">
      <alignment horizontal="center" vertical="center"/>
    </xf>
    <xf numFmtId="0" fontId="2" fillId="2" borderId="15" xfId="108" applyFont="1" applyFill="1" applyBorder="1" applyAlignment="1">
      <alignment horizontal="center" vertical="center" wrapText="1"/>
    </xf>
    <xf numFmtId="0" fontId="2" fillId="2" borderId="15" xfId="108" applyFont="1" applyFill="1" applyBorder="1" applyAlignment="1">
      <alignment horizontal="center" vertical="center"/>
    </xf>
    <xf numFmtId="0" fontId="2" fillId="2" borderId="17" xfId="87" applyFont="1" applyFill="1" applyBorder="1" applyAlignment="1">
      <alignment horizontal="center" vertical="center"/>
    </xf>
    <xf numFmtId="0" fontId="2" fillId="2" borderId="18" xfId="87" applyFont="1" applyFill="1" applyBorder="1" applyAlignment="1">
      <alignment horizontal="center" vertical="center"/>
    </xf>
    <xf numFmtId="0" fontId="2" fillId="2" borderId="18" xfId="108" applyFont="1" applyFill="1" applyBorder="1" applyAlignment="1">
      <alignment horizontal="center" vertical="center" wrapText="1"/>
    </xf>
    <xf numFmtId="0" fontId="2" fillId="2" borderId="18" xfId="108" applyFont="1" applyFill="1" applyBorder="1" applyAlignment="1">
      <alignment horizontal="center" vertical="center"/>
    </xf>
    <xf numFmtId="0" fontId="5" fillId="0" borderId="1" xfId="87" applyFont="1" applyBorder="1" applyAlignment="1">
      <alignment vertical="center"/>
    </xf>
    <xf numFmtId="49" fontId="6" fillId="0" borderId="2" xfId="87" applyNumberFormat="1" applyFont="1" applyBorder="1" applyAlignment="1">
      <alignment horizontal="center" vertical="center"/>
    </xf>
    <xf numFmtId="49" fontId="6" fillId="0" borderId="3" xfId="87" applyNumberFormat="1" applyFont="1" applyBorder="1" applyAlignment="1">
      <alignment horizontal="center" vertical="center"/>
    </xf>
    <xf numFmtId="0" fontId="7" fillId="0" borderId="0" xfId="0" applyFont="1"/>
    <xf numFmtId="0" fontId="6" fillId="0" borderId="4" xfId="87" applyFont="1" applyBorder="1" applyAlignment="1">
      <alignment vertical="center"/>
    </xf>
    <xf numFmtId="167" fontId="8" fillId="0" borderId="0" xfId="56" applyNumberFormat="1" applyFont="1" applyBorder="1" applyAlignment="1">
      <alignment horizontal="center" vertical="center"/>
    </xf>
    <xf numFmtId="167" fontId="8" fillId="0" borderId="5" xfId="56" applyNumberFormat="1" applyFont="1" applyBorder="1" applyAlignment="1">
      <alignment horizontal="center" vertical="center"/>
    </xf>
    <xf numFmtId="0" fontId="6" fillId="0" borderId="4" xfId="75" applyFont="1" applyBorder="1" applyAlignment="1" applyProtection="1">
      <alignment horizontal="left" vertical="center" indent="1"/>
      <protection locked="0"/>
    </xf>
    <xf numFmtId="167" fontId="9" fillId="0" borderId="0" xfId="56" applyNumberFormat="1" applyFont="1" applyBorder="1" applyAlignment="1">
      <alignment horizontal="center" vertical="center"/>
    </xf>
    <xf numFmtId="167" fontId="9" fillId="0" borderId="5" xfId="56" applyNumberFormat="1" applyFont="1" applyBorder="1" applyAlignment="1">
      <alignment horizontal="center" vertical="center"/>
    </xf>
    <xf numFmtId="0" fontId="10" fillId="0" borderId="4" xfId="87" applyFont="1" applyBorder="1" applyAlignment="1">
      <alignment horizontal="left" vertical="center" indent="2"/>
    </xf>
    <xf numFmtId="0" fontId="6" fillId="0" borderId="4" xfId="75" applyFont="1" applyBorder="1" applyAlignment="1" applyProtection="1">
      <alignment horizontal="left" vertical="center" wrapText="1" indent="1"/>
      <protection locked="0"/>
    </xf>
    <xf numFmtId="0" fontId="10" fillId="3" borderId="6" xfId="108" applyFont="1" applyFill="1" applyBorder="1" applyAlignment="1">
      <alignment vertical="center"/>
    </xf>
    <xf numFmtId="43" fontId="9" fillId="0" borderId="7" xfId="56" applyFont="1" applyBorder="1" applyAlignment="1">
      <alignment horizontal="center" vertical="center"/>
    </xf>
    <xf numFmtId="43" fontId="9" fillId="0" borderId="8" xfId="56" applyFont="1" applyBorder="1" applyAlignment="1">
      <alignment horizontal="center" vertical="center"/>
    </xf>
    <xf numFmtId="49" fontId="11" fillId="0" borderId="0" xfId="0" applyNumberFormat="1" applyFont="1"/>
    <xf numFmtId="0" fontId="1" fillId="0" borderId="0" xfId="62" applyFont="1"/>
    <xf numFmtId="0" fontId="13" fillId="0" borderId="0" xfId="62" applyFont="1" applyAlignment="1" applyProtection="1">
      <alignment horizontal="center" vertical="center" wrapText="1"/>
      <protection locked="0"/>
    </xf>
    <xf numFmtId="0" fontId="13" fillId="0" borderId="0" xfId="0" applyFont="1" applyAlignment="1">
      <alignment horizontal="center" vertical="center" wrapText="1"/>
    </xf>
    <xf numFmtId="0" fontId="2" fillId="2" borderId="1" xfId="0" applyFont="1" applyFill="1" applyBorder="1" applyAlignment="1">
      <alignment vertical="center"/>
    </xf>
    <xf numFmtId="0" fontId="2" fillId="2" borderId="24" xfId="0" applyFont="1" applyFill="1" applyBorder="1" applyAlignment="1">
      <alignment horizontal="left" vertical="center"/>
    </xf>
    <xf numFmtId="0" fontId="8" fillId="0" borderId="25" xfId="0" applyFont="1" applyBorder="1" applyAlignment="1">
      <alignment horizontal="center" vertical="center"/>
    </xf>
    <xf numFmtId="49" fontId="8" fillId="0" borderId="0" xfId="0" applyNumberFormat="1" applyFont="1" applyAlignment="1">
      <alignment horizontal="center"/>
    </xf>
    <xf numFmtId="49" fontId="9" fillId="0" borderId="0" xfId="0" applyNumberFormat="1" applyFont="1"/>
    <xf numFmtId="49" fontId="2" fillId="2" borderId="20" xfId="0" applyNumberFormat="1" applyFont="1" applyFill="1" applyBorder="1" applyAlignment="1">
      <alignment horizontal="center" vertical="center" wrapText="1"/>
    </xf>
    <xf numFmtId="49" fontId="9" fillId="0" borderId="25" xfId="0" applyNumberFormat="1" applyFont="1" applyBorder="1" applyAlignment="1" applyProtection="1">
      <alignment vertical="top"/>
      <protection locked="0"/>
    </xf>
    <xf numFmtId="49" fontId="14" fillId="0" borderId="0" xfId="0" applyNumberFormat="1" applyFont="1"/>
    <xf numFmtId="49" fontId="15" fillId="0" borderId="0" xfId="0" applyNumberFormat="1" applyFont="1" applyAlignment="1">
      <alignment horizontal="left" vertical="top"/>
    </xf>
    <xf numFmtId="49" fontId="15" fillId="0" borderId="0" xfId="0" applyNumberFormat="1" applyFont="1" applyAlignment="1">
      <alignment horizontal="center" vertical="top"/>
    </xf>
    <xf numFmtId="49" fontId="16" fillId="0" borderId="0" xfId="0" applyNumberFormat="1" applyFont="1" applyAlignment="1">
      <alignment horizontal="left" vertical="top" indent="9"/>
    </xf>
    <xf numFmtId="49" fontId="16" fillId="0" borderId="0" xfId="0" applyNumberFormat="1" applyFont="1" applyAlignment="1">
      <alignment horizontal="center" vertical="top"/>
    </xf>
    <xf numFmtId="0" fontId="17" fillId="0" borderId="0" xfId="0" applyFont="1"/>
    <xf numFmtId="0" fontId="18" fillId="0" borderId="0" xfId="0" applyFont="1"/>
    <xf numFmtId="0" fontId="20" fillId="0" borderId="0" xfId="0" applyFont="1"/>
    <xf numFmtId="0" fontId="2" fillId="2" borderId="20" xfId="0" applyFont="1" applyFill="1" applyBorder="1" applyAlignment="1">
      <alignment horizontal="center" vertical="center" wrapText="1"/>
    </xf>
    <xf numFmtId="0" fontId="2" fillId="2" borderId="15" xfId="0" applyFont="1" applyFill="1" applyBorder="1" applyAlignment="1">
      <alignment horizontal="center" vertical="center" wrapText="1"/>
    </xf>
    <xf numFmtId="0" fontId="9" fillId="0" borderId="5" xfId="0" applyFont="1" applyBorder="1" applyAlignment="1">
      <alignment horizontal="justify" vertical="center"/>
    </xf>
    <xf numFmtId="0" fontId="9" fillId="0" borderId="26" xfId="0" applyFont="1" applyBorder="1"/>
    <xf numFmtId="0" fontId="9" fillId="0" borderId="8" xfId="0" applyFont="1" applyBorder="1"/>
    <xf numFmtId="168" fontId="9" fillId="0" borderId="8" xfId="0" applyNumberFormat="1" applyFont="1" applyBorder="1"/>
    <xf numFmtId="0" fontId="22" fillId="0" borderId="0" xfId="0" applyFont="1"/>
    <xf numFmtId="0" fontId="18" fillId="0" borderId="0" xfId="0" applyFont="1" applyAlignment="1">
      <alignment horizontal="left" vertical="top"/>
    </xf>
    <xf numFmtId="0" fontId="17" fillId="0" borderId="0" xfId="0" applyFont="1" applyAlignment="1">
      <alignment horizontal="left" vertical="top" indent="9"/>
    </xf>
    <xf numFmtId="43" fontId="9" fillId="0" borderId="5" xfId="0" applyNumberFormat="1" applyFont="1" applyBorder="1"/>
    <xf numFmtId="43" fontId="9" fillId="0" borderId="0" xfId="0" applyNumberFormat="1" applyFont="1"/>
    <xf numFmtId="43" fontId="8" fillId="0" borderId="5" xfId="0" applyNumberFormat="1" applyFont="1" applyBorder="1"/>
    <xf numFmtId="43" fontId="8" fillId="0" borderId="0" xfId="0" applyNumberFormat="1" applyFont="1"/>
    <xf numFmtId="0" fontId="18" fillId="0" borderId="0" xfId="0" applyFont="1" applyAlignment="1">
      <alignment vertical="top"/>
    </xf>
    <xf numFmtId="0" fontId="17" fillId="0" borderId="0" xfId="0" applyFont="1" applyAlignment="1">
      <alignment vertical="top"/>
    </xf>
    <xf numFmtId="43" fontId="21" fillId="0" borderId="31" xfId="0" applyNumberFormat="1" applyFont="1" applyBorder="1" applyAlignment="1">
      <alignment horizontal="center"/>
    </xf>
    <xf numFmtId="169" fontId="21" fillId="0" borderId="32" xfId="0" applyNumberFormat="1" applyFont="1" applyBorder="1" applyAlignment="1">
      <alignment horizontal="center"/>
    </xf>
    <xf numFmtId="169" fontId="21" fillId="0" borderId="33" xfId="0" applyNumberFormat="1" applyFont="1" applyBorder="1" applyAlignment="1">
      <alignment horizontal="center"/>
    </xf>
    <xf numFmtId="0" fontId="23" fillId="0" borderId="0" xfId="92" applyFont="1" applyAlignment="1">
      <alignment vertical="center"/>
    </xf>
    <xf numFmtId="0" fontId="23" fillId="0" borderId="34" xfId="92" applyFont="1" applyBorder="1" applyAlignment="1">
      <alignment vertical="center"/>
    </xf>
    <xf numFmtId="0" fontId="1" fillId="0" borderId="0" xfId="92" applyFont="1"/>
    <xf numFmtId="0" fontId="3" fillId="0" borderId="0" xfId="92" applyFont="1" applyAlignment="1">
      <alignment horizontal="centerContinuous" vertical="center" wrapText="1"/>
    </xf>
    <xf numFmtId="0" fontId="2" fillId="2" borderId="20" xfId="92" applyFont="1" applyFill="1" applyBorder="1" applyAlignment="1">
      <alignment horizontal="center" vertical="center" wrapText="1"/>
    </xf>
    <xf numFmtId="0" fontId="2" fillId="2" borderId="15" xfId="62" applyFont="1" applyFill="1" applyBorder="1" applyAlignment="1" applyProtection="1">
      <alignment horizontal="center" vertical="center" wrapText="1"/>
      <protection locked="0"/>
    </xf>
    <xf numFmtId="0" fontId="2" fillId="2" borderId="15" xfId="92" applyFont="1" applyFill="1" applyBorder="1" applyAlignment="1">
      <alignment horizontal="center" vertical="center" wrapText="1"/>
    </xf>
    <xf numFmtId="0" fontId="9" fillId="0" borderId="28" xfId="92" applyFont="1" applyBorder="1" applyAlignment="1">
      <alignment vertical="center"/>
    </xf>
    <xf numFmtId="0" fontId="9" fillId="0" borderId="3" xfId="92" applyFont="1" applyBorder="1" applyAlignment="1">
      <alignment vertical="center"/>
    </xf>
    <xf numFmtId="0" fontId="9" fillId="0" borderId="3" xfId="92" applyFont="1" applyBorder="1" applyAlignment="1">
      <alignment horizontal="justify" vertical="center"/>
    </xf>
    <xf numFmtId="170" fontId="9" fillId="0" borderId="28" xfId="44" applyNumberFormat="1" applyFont="1" applyFill="1" applyBorder="1" applyAlignment="1">
      <alignment horizontal="center" vertical="center"/>
    </xf>
    <xf numFmtId="170" fontId="9" fillId="0" borderId="3" xfId="44" applyNumberFormat="1" applyFont="1" applyFill="1" applyBorder="1" applyAlignment="1">
      <alignment horizontal="center" vertical="center"/>
    </xf>
    <xf numFmtId="0" fontId="9" fillId="0" borderId="29" xfId="92" applyFont="1" applyBorder="1" applyAlignment="1">
      <alignment vertical="center"/>
    </xf>
    <xf numFmtId="0" fontId="9" fillId="0" borderId="5" xfId="92" applyFont="1" applyBorder="1" applyAlignment="1">
      <alignment vertical="center"/>
    </xf>
    <xf numFmtId="0" fontId="9" fillId="0" borderId="5" xfId="92" applyFont="1" applyBorder="1" applyAlignment="1">
      <alignment horizontal="justify" vertical="center"/>
    </xf>
    <xf numFmtId="170" fontId="9" fillId="0" borderId="29" xfId="44" applyNumberFormat="1" applyFont="1" applyFill="1" applyBorder="1" applyAlignment="1">
      <alignment vertical="center"/>
    </xf>
    <xf numFmtId="170" fontId="9" fillId="0" borderId="5" xfId="44" applyNumberFormat="1" applyFont="1" applyFill="1" applyBorder="1" applyAlignment="1">
      <alignment vertical="center"/>
    </xf>
    <xf numFmtId="170" fontId="9" fillId="0" borderId="29" xfId="44" applyNumberFormat="1" applyFont="1" applyBorder="1" applyAlignment="1">
      <alignment horizontal="center" vertical="center"/>
    </xf>
    <xf numFmtId="170" fontId="9" fillId="0" borderId="5" xfId="44" applyNumberFormat="1" applyFont="1" applyBorder="1" applyAlignment="1">
      <alignment horizontal="center" vertical="center"/>
    </xf>
    <xf numFmtId="170" fontId="9" fillId="0" borderId="29" xfId="92" applyNumberFormat="1" applyFont="1" applyBorder="1" applyAlignment="1">
      <alignment horizontal="center" vertical="center"/>
    </xf>
    <xf numFmtId="170" fontId="9" fillId="0" borderId="5" xfId="92" applyNumberFormat="1" applyFont="1" applyBorder="1" applyAlignment="1">
      <alignment horizontal="center" vertical="center"/>
    </xf>
    <xf numFmtId="0" fontId="24" fillId="0" borderId="0" xfId="92" applyFont="1" applyAlignment="1">
      <alignment vertical="center"/>
    </xf>
    <xf numFmtId="170" fontId="9" fillId="0" borderId="29" xfId="44" applyNumberFormat="1" applyFont="1" applyBorder="1" applyAlignment="1">
      <alignment vertical="center"/>
    </xf>
    <xf numFmtId="170" fontId="9" fillId="0" borderId="5" xfId="44" applyNumberFormat="1" applyFont="1" applyBorder="1" applyAlignment="1">
      <alignment vertical="center"/>
    </xf>
    <xf numFmtId="0" fontId="8" fillId="0" borderId="5" xfId="92" applyFont="1" applyBorder="1" applyAlignment="1">
      <alignment horizontal="center" vertical="center"/>
    </xf>
    <xf numFmtId="167" fontId="9" fillId="0" borderId="29" xfId="44" applyNumberFormat="1" applyFont="1" applyBorder="1" applyAlignment="1">
      <alignment vertical="center"/>
    </xf>
    <xf numFmtId="167" fontId="9" fillId="0" borderId="5" xfId="44" applyNumberFormat="1" applyFont="1" applyBorder="1" applyAlignment="1">
      <alignment vertical="center"/>
    </xf>
    <xf numFmtId="0" fontId="10" fillId="0" borderId="26" xfId="92" applyFont="1" applyBorder="1" applyAlignment="1">
      <alignment vertical="center"/>
    </xf>
    <xf numFmtId="0" fontId="10" fillId="0" borderId="8" xfId="92" applyFont="1" applyBorder="1" applyAlignment="1">
      <alignment vertical="center"/>
    </xf>
    <xf numFmtId="167" fontId="10" fillId="0" borderId="26" xfId="44" applyNumberFormat="1" applyFont="1" applyBorder="1" applyAlignment="1">
      <alignment vertical="center"/>
    </xf>
    <xf numFmtId="167" fontId="10" fillId="0" borderId="8" xfId="44" applyNumberFormat="1" applyFont="1" applyBorder="1" applyAlignment="1">
      <alignment vertical="center"/>
    </xf>
    <xf numFmtId="0" fontId="22" fillId="0" borderId="0" xfId="92" applyFont="1"/>
    <xf numFmtId="0" fontId="25" fillId="0" borderId="0" xfId="92" applyFont="1" applyAlignment="1">
      <alignment horizontal="left" vertical="top"/>
    </xf>
    <xf numFmtId="0" fontId="17" fillId="0" borderId="0" xfId="92" applyFont="1" applyAlignment="1">
      <alignment horizontal="left" vertical="top"/>
    </xf>
    <xf numFmtId="0" fontId="18" fillId="0" borderId="0" xfId="92" applyFont="1" applyAlignment="1">
      <alignment horizontal="left" vertical="top"/>
    </xf>
    <xf numFmtId="0" fontId="17" fillId="0" borderId="0" xfId="92" applyFont="1" applyAlignment="1">
      <alignment horizontal="left" vertical="top" indent="9"/>
    </xf>
    <xf numFmtId="0" fontId="2" fillId="2" borderId="36" xfId="0" applyFont="1" applyFill="1" applyBorder="1" applyAlignment="1">
      <alignment horizontal="center" vertical="center" wrapText="1"/>
    </xf>
    <xf numFmtId="0" fontId="26" fillId="2" borderId="15" xfId="92" applyFont="1" applyFill="1" applyBorder="1" applyAlignment="1">
      <alignment horizontal="center" vertical="center" wrapText="1"/>
    </xf>
    <xf numFmtId="41" fontId="9" fillId="0" borderId="3" xfId="92" applyNumberFormat="1" applyFont="1" applyBorder="1" applyAlignment="1">
      <alignment horizontal="center" vertical="center"/>
    </xf>
    <xf numFmtId="41" fontId="9" fillId="0" borderId="0" xfId="92" applyNumberFormat="1" applyFont="1" applyAlignment="1">
      <alignment horizontal="center" vertical="center"/>
    </xf>
    <xf numFmtId="41" fontId="9" fillId="0" borderId="28" xfId="92" applyNumberFormat="1" applyFont="1" applyBorder="1" applyAlignment="1">
      <alignment horizontal="center" vertical="center"/>
    </xf>
    <xf numFmtId="170" fontId="9" fillId="0" borderId="3" xfId="44" applyNumberFormat="1" applyFont="1" applyBorder="1" applyAlignment="1">
      <alignment horizontal="center" vertical="center"/>
    </xf>
    <xf numFmtId="43" fontId="9" fillId="0" borderId="5" xfId="44" applyFont="1" applyFill="1" applyBorder="1" applyAlignment="1">
      <alignment horizontal="center" vertical="center"/>
    </xf>
    <xf numFmtId="43" fontId="9" fillId="0" borderId="0" xfId="44" applyFont="1" applyFill="1" applyBorder="1" applyAlignment="1">
      <alignment horizontal="center" vertical="center"/>
    </xf>
    <xf numFmtId="43" fontId="9" fillId="0" borderId="29" xfId="44" applyFont="1" applyFill="1" applyBorder="1" applyAlignment="1">
      <alignment horizontal="center" vertical="center"/>
    </xf>
    <xf numFmtId="43" fontId="9" fillId="0" borderId="5" xfId="44" applyFont="1" applyFill="1" applyBorder="1" applyAlignment="1">
      <alignment vertical="center"/>
    </xf>
    <xf numFmtId="43" fontId="9" fillId="0" borderId="5" xfId="92" applyNumberFormat="1" applyFont="1" applyBorder="1" applyAlignment="1">
      <alignment horizontal="center" vertical="center"/>
    </xf>
    <xf numFmtId="43" fontId="9" fillId="0" borderId="0" xfId="92" applyNumberFormat="1" applyFont="1" applyAlignment="1">
      <alignment horizontal="center" vertical="center"/>
    </xf>
    <xf numFmtId="43" fontId="9" fillId="0" borderId="29" xfId="92" applyNumberFormat="1" applyFont="1" applyBorder="1" applyAlignment="1">
      <alignment horizontal="center" vertical="center"/>
    </xf>
    <xf numFmtId="43" fontId="9" fillId="0" borderId="5" xfId="44" applyFont="1" applyBorder="1" applyAlignment="1">
      <alignment vertical="center"/>
    </xf>
    <xf numFmtId="43" fontId="9" fillId="0" borderId="0" xfId="44" applyFont="1" applyBorder="1" applyAlignment="1">
      <alignment vertical="center"/>
    </xf>
    <xf numFmtId="43" fontId="9" fillId="0" borderId="29" xfId="44" applyFont="1" applyBorder="1" applyAlignment="1">
      <alignment vertical="center"/>
    </xf>
    <xf numFmtId="43" fontId="8" fillId="0" borderId="5" xfId="44" applyFont="1" applyBorder="1" applyAlignment="1">
      <alignment vertical="center"/>
    </xf>
    <xf numFmtId="43" fontId="8" fillId="0" borderId="5" xfId="44" applyFont="1" applyFill="1" applyBorder="1" applyAlignment="1">
      <alignment vertical="center"/>
    </xf>
    <xf numFmtId="43" fontId="8" fillId="0" borderId="0" xfId="44" applyFont="1" applyBorder="1" applyAlignment="1">
      <alignment vertical="center"/>
    </xf>
    <xf numFmtId="43" fontId="8" fillId="0" borderId="29" xfId="44" applyFont="1" applyBorder="1" applyAlignment="1">
      <alignment vertical="center"/>
    </xf>
    <xf numFmtId="43" fontId="10" fillId="0" borderId="8" xfId="44" applyFont="1" applyBorder="1" applyAlignment="1">
      <alignment vertical="center"/>
    </xf>
    <xf numFmtId="43" fontId="10" fillId="0" borderId="8" xfId="44" applyFont="1" applyFill="1" applyBorder="1" applyAlignment="1">
      <alignment vertical="center"/>
    </xf>
    <xf numFmtId="43" fontId="10" fillId="0" borderId="7" xfId="44" applyFont="1" applyBorder="1" applyAlignment="1">
      <alignment vertical="center"/>
    </xf>
    <xf numFmtId="43" fontId="10" fillId="0" borderId="26" xfId="44" applyFont="1" applyBorder="1" applyAlignment="1">
      <alignment vertical="center"/>
    </xf>
    <xf numFmtId="170" fontId="9" fillId="0" borderId="8" xfId="44" applyNumberFormat="1" applyFont="1" applyBorder="1" applyAlignment="1">
      <alignment horizontal="center" vertical="center"/>
    </xf>
    <xf numFmtId="0" fontId="18" fillId="0" borderId="0" xfId="92" applyFont="1" applyAlignment="1">
      <alignment horizontal="center" vertical="top"/>
    </xf>
    <xf numFmtId="0" fontId="17" fillId="0" borderId="0" xfId="92" applyFont="1" applyAlignment="1">
      <alignment horizontal="center" vertical="top"/>
    </xf>
    <xf numFmtId="0" fontId="23" fillId="0" borderId="0" xfId="78" applyFont="1"/>
    <xf numFmtId="0" fontId="1" fillId="0" borderId="0" xfId="78" applyFont="1"/>
    <xf numFmtId="0" fontId="20" fillId="0" borderId="0" xfId="78" applyFont="1"/>
    <xf numFmtId="0" fontId="2" fillId="2" borderId="40" xfId="0" applyFont="1" applyFill="1" applyBorder="1" applyAlignment="1">
      <alignment vertical="center"/>
    </xf>
    <xf numFmtId="0" fontId="2" fillId="2" borderId="41" xfId="0" applyFont="1" applyFill="1" applyBorder="1" applyAlignment="1">
      <alignment vertical="center"/>
    </xf>
    <xf numFmtId="0" fontId="27" fillId="0" borderId="0" xfId="78" applyFont="1"/>
    <xf numFmtId="0" fontId="8" fillId="0" borderId="25" xfId="78" applyFont="1" applyBorder="1" applyAlignment="1">
      <alignment vertical="center" wrapText="1"/>
    </xf>
    <xf numFmtId="0" fontId="24" fillId="0" borderId="0" xfId="78" applyFont="1"/>
    <xf numFmtId="0" fontId="8" fillId="0" borderId="25" xfId="78" applyFont="1" applyBorder="1" applyAlignment="1">
      <alignment horizontal="justify" vertical="center" wrapText="1"/>
    </xf>
    <xf numFmtId="0" fontId="2" fillId="2" borderId="45" xfId="78" applyFont="1" applyFill="1" applyBorder="1" applyAlignment="1">
      <alignment horizontal="center" vertical="center" wrapText="1"/>
    </xf>
    <xf numFmtId="0" fontId="2" fillId="2" borderId="46" xfId="78" applyFont="1" applyFill="1" applyBorder="1" applyAlignment="1">
      <alignment horizontal="center" vertical="center" wrapText="1"/>
    </xf>
    <xf numFmtId="0" fontId="2" fillId="2" borderId="47" xfId="78" applyFont="1" applyFill="1" applyBorder="1" applyAlignment="1">
      <alignment horizontal="center" vertical="center" wrapText="1"/>
    </xf>
    <xf numFmtId="43" fontId="8" fillId="0" borderId="26" xfId="50" applyFont="1" applyBorder="1" applyAlignment="1">
      <alignment horizontal="center" vertical="center" wrapText="1"/>
    </xf>
    <xf numFmtId="0" fontId="8" fillId="0" borderId="25" xfId="78" applyFont="1" applyBorder="1" applyAlignment="1">
      <alignment horizontal="center" vertical="center" wrapText="1"/>
    </xf>
    <xf numFmtId="43" fontId="9" fillId="0" borderId="25" xfId="50" applyFont="1" applyBorder="1" applyAlignment="1">
      <alignment horizontal="center" vertical="center" wrapText="1"/>
    </xf>
    <xf numFmtId="43" fontId="9" fillId="0" borderId="25" xfId="50" applyFont="1" applyBorder="1" applyAlignment="1">
      <alignment horizontal="justify" vertical="center" wrapText="1"/>
    </xf>
    <xf numFmtId="0" fontId="9" fillId="0" borderId="25" xfId="78" applyFont="1" applyBorder="1" applyAlignment="1">
      <alignment horizontal="center" vertical="center" wrapText="1"/>
    </xf>
    <xf numFmtId="0" fontId="2" fillId="2" borderId="48" xfId="0" applyFont="1" applyFill="1" applyBorder="1" applyAlignment="1">
      <alignment vertical="center"/>
    </xf>
    <xf numFmtId="0" fontId="3" fillId="0" borderId="0" xfId="0" applyFont="1" applyAlignment="1">
      <alignment horizontal="left" vertical="center"/>
    </xf>
    <xf numFmtId="0" fontId="3" fillId="0" borderId="0" xfId="0" applyFont="1" applyAlignment="1">
      <alignment horizontal="center" vertical="center"/>
    </xf>
    <xf numFmtId="0" fontId="2" fillId="2" borderId="42" xfId="62" applyFont="1" applyFill="1" applyBorder="1" applyAlignment="1" applyProtection="1">
      <alignment horizontal="center" vertical="center" wrapText="1"/>
      <protection locked="0"/>
    </xf>
    <xf numFmtId="0" fontId="2" fillId="2" borderId="45" xfId="62" applyFont="1" applyFill="1" applyBorder="1" applyAlignment="1" applyProtection="1">
      <alignment horizontal="center" vertical="center" wrapText="1"/>
      <protection locked="0"/>
    </xf>
    <xf numFmtId="0" fontId="2" fillId="2" borderId="46" xfId="0" applyFont="1" applyFill="1" applyBorder="1" applyAlignment="1">
      <alignment horizontal="center" vertical="center" wrapText="1"/>
    </xf>
    <xf numFmtId="0" fontId="9" fillId="0" borderId="29" xfId="0" applyFont="1" applyBorder="1" applyAlignment="1">
      <alignment horizontal="justify" vertical="center"/>
    </xf>
    <xf numFmtId="171" fontId="9" fillId="0" borderId="29" xfId="0" applyNumberFormat="1" applyFont="1" applyBorder="1" applyAlignment="1">
      <alignment horizontal="justify" vertical="center"/>
    </xf>
    <xf numFmtId="1" fontId="9" fillId="0" borderId="29" xfId="0" applyNumberFormat="1" applyFont="1" applyBorder="1" applyAlignment="1">
      <alignment horizontal="justify" vertical="center"/>
    </xf>
    <xf numFmtId="0" fontId="9" fillId="0" borderId="29" xfId="0" applyFont="1" applyBorder="1" applyAlignment="1">
      <alignment horizontal="center" vertical="center"/>
    </xf>
    <xf numFmtId="0" fontId="8" fillId="0" borderId="29" xfId="0" applyFont="1" applyBorder="1" applyAlignment="1">
      <alignment horizontal="center" vertical="center"/>
    </xf>
    <xf numFmtId="0" fontId="9" fillId="0" borderId="26" xfId="0" applyFont="1" applyBorder="1" applyAlignment="1">
      <alignment horizontal="justify" vertical="center"/>
    </xf>
    <xf numFmtId="1" fontId="9" fillId="0" borderId="26" xfId="0" applyNumberFormat="1" applyFont="1" applyBorder="1" applyAlignment="1">
      <alignment horizontal="justify" vertical="center"/>
    </xf>
    <xf numFmtId="0" fontId="6" fillId="0" borderId="0" xfId="0" applyFont="1"/>
    <xf numFmtId="0" fontId="11" fillId="0" borderId="0" xfId="0" applyFont="1"/>
    <xf numFmtId="0" fontId="28" fillId="0" borderId="0" xfId="0" applyFont="1"/>
    <xf numFmtId="0" fontId="29" fillId="0" borderId="0" xfId="0" applyFont="1" applyAlignment="1" applyProtection="1">
      <alignment horizontal="left"/>
      <protection locked="0"/>
    </xf>
    <xf numFmtId="0" fontId="18" fillId="0" borderId="0" xfId="0" applyFont="1" applyAlignment="1">
      <alignment horizontal="center" vertical="top"/>
    </xf>
    <xf numFmtId="0" fontId="17" fillId="0" borderId="0" xfId="0" applyFont="1" applyAlignment="1">
      <alignment horizontal="center" vertical="top"/>
    </xf>
    <xf numFmtId="43" fontId="9" fillId="0" borderId="29" xfId="0" applyNumberFormat="1" applyFont="1" applyBorder="1" applyAlignment="1">
      <alignment horizontal="justify" vertical="center"/>
    </xf>
    <xf numFmtId="43" fontId="8" fillId="0" borderId="29" xfId="0" applyNumberFormat="1" applyFont="1" applyBorder="1" applyAlignment="1">
      <alignment horizontal="justify" vertical="center"/>
    </xf>
    <xf numFmtId="43" fontId="9" fillId="0" borderId="26" xfId="0" applyNumberFormat="1" applyFont="1" applyBorder="1" applyAlignment="1">
      <alignment horizontal="justify" vertical="center"/>
    </xf>
    <xf numFmtId="0" fontId="4" fillId="0" borderId="32" xfId="107" applyFont="1" applyBorder="1" applyAlignment="1" applyProtection="1">
      <alignment horizontal="center" vertical="center"/>
      <protection locked="0"/>
    </xf>
    <xf numFmtId="0" fontId="4" fillId="0" borderId="33" xfId="107" applyFont="1" applyBorder="1" applyAlignment="1" applyProtection="1">
      <alignment horizontal="center" vertical="center"/>
      <protection locked="0"/>
    </xf>
    <xf numFmtId="0" fontId="2" fillId="2" borderId="41" xfId="0" applyFont="1" applyFill="1" applyBorder="1" applyAlignment="1">
      <alignment horizontal="left" vertical="center"/>
    </xf>
    <xf numFmtId="0" fontId="10" fillId="0" borderId="25" xfId="62" applyFont="1" applyBorder="1" applyAlignment="1" applyProtection="1">
      <alignment horizontal="center" vertical="center" wrapText="1"/>
      <protection locked="0"/>
    </xf>
    <xf numFmtId="0" fontId="9" fillId="0" borderId="25" xfId="0" applyFont="1" applyBorder="1" applyAlignment="1">
      <alignment horizontal="center" vertical="center"/>
    </xf>
    <xf numFmtId="0" fontId="9" fillId="0" borderId="25" xfId="0" applyFont="1" applyBorder="1" applyAlignment="1">
      <alignment horizontal="justify" vertical="center"/>
    </xf>
    <xf numFmtId="0" fontId="8" fillId="0" borderId="25" xfId="0" applyFont="1" applyBorder="1" applyAlignment="1">
      <alignment horizontal="justify" vertical="center"/>
    </xf>
    <xf numFmtId="43" fontId="8" fillId="0" borderId="25" xfId="0" applyNumberFormat="1" applyFont="1" applyBorder="1" applyAlignment="1">
      <alignment horizontal="justify" vertical="center"/>
    </xf>
    <xf numFmtId="0" fontId="2" fillId="2" borderId="40" xfId="0" applyFont="1" applyFill="1" applyBorder="1" applyAlignment="1">
      <alignment horizontal="left" vertical="center"/>
    </xf>
    <xf numFmtId="43" fontId="9" fillId="0" borderId="25" xfId="0" applyNumberFormat="1" applyFont="1" applyBorder="1" applyAlignment="1">
      <alignment horizontal="center" vertical="center"/>
    </xf>
    <xf numFmtId="0" fontId="23" fillId="0" borderId="0" xfId="0" applyFont="1"/>
    <xf numFmtId="43" fontId="11" fillId="0" borderId="0" xfId="0" applyNumberFormat="1" applyFont="1"/>
    <xf numFmtId="0" fontId="8" fillId="0" borderId="0" xfId="0" applyFont="1" applyAlignment="1">
      <alignment horizontal="center"/>
    </xf>
    <xf numFmtId="2" fontId="9" fillId="0" borderId="0" xfId="0" applyNumberFormat="1" applyFont="1"/>
    <xf numFmtId="0" fontId="9" fillId="0" borderId="0" xfId="0" applyFont="1"/>
    <xf numFmtId="43" fontId="9" fillId="0" borderId="25" xfId="47" applyFont="1" applyBorder="1" applyAlignment="1" applyProtection="1">
      <alignment vertical="top"/>
      <protection locked="0"/>
    </xf>
    <xf numFmtId="43" fontId="9" fillId="0" borderId="25" xfId="47" applyFont="1" applyBorder="1" applyAlignment="1" applyProtection="1">
      <alignment vertical="center"/>
      <protection locked="0"/>
    </xf>
    <xf numFmtId="0" fontId="9" fillId="0" borderId="25" xfId="0" applyFont="1" applyBorder="1" applyAlignment="1" applyProtection="1">
      <alignment vertical="top"/>
      <protection locked="0"/>
    </xf>
    <xf numFmtId="0" fontId="14" fillId="0" borderId="0" xfId="0" applyFont="1"/>
    <xf numFmtId="0" fontId="15" fillId="0" borderId="0" xfId="0" applyFont="1" applyAlignment="1">
      <alignment horizontal="left" vertical="top"/>
    </xf>
    <xf numFmtId="0" fontId="15" fillId="0" borderId="0" xfId="0" applyFont="1" applyAlignment="1">
      <alignment horizontal="center" vertical="top"/>
    </xf>
    <xf numFmtId="0" fontId="16" fillId="0" borderId="0" xfId="0" applyFont="1" applyAlignment="1">
      <alignment horizontal="left" vertical="top" indent="9"/>
    </xf>
    <xf numFmtId="0" fontId="16" fillId="0" borderId="0" xfId="0" applyFont="1" applyAlignment="1">
      <alignment horizontal="center" vertical="top"/>
    </xf>
    <xf numFmtId="0" fontId="31" fillId="3" borderId="0" xfId="73" applyFont="1" applyFill="1" applyAlignment="1">
      <alignment vertical="center"/>
    </xf>
    <xf numFmtId="0" fontId="4" fillId="3" borderId="0" xfId="73" applyFont="1" applyFill="1"/>
    <xf numFmtId="0" fontId="4" fillId="3" borderId="0" xfId="73" applyFont="1" applyFill="1" applyAlignment="1">
      <alignment vertical="center"/>
    </xf>
    <xf numFmtId="0" fontId="31" fillId="3" borderId="0" xfId="73" applyFont="1" applyFill="1"/>
    <xf numFmtId="0" fontId="31" fillId="3" borderId="0" xfId="73" applyFont="1" applyFill="1" applyAlignment="1">
      <alignment horizontal="center" vertical="center"/>
    </xf>
    <xf numFmtId="0" fontId="32" fillId="0" borderId="0" xfId="73" applyFont="1" applyAlignment="1">
      <alignment horizontal="justify" vertical="center"/>
    </xf>
    <xf numFmtId="0" fontId="32" fillId="0" borderId="0" xfId="73" applyFont="1" applyAlignment="1">
      <alignment horizontal="center" vertical="center"/>
    </xf>
    <xf numFmtId="0" fontId="33" fillId="0" borderId="25" xfId="80" applyFont="1" applyBorder="1" applyAlignment="1">
      <alignment vertical="center" wrapText="1"/>
    </xf>
    <xf numFmtId="173" fontId="33" fillId="0" borderId="25" xfId="2" applyNumberFormat="1" applyFont="1" applyFill="1" applyBorder="1" applyAlignment="1">
      <alignment horizontal="center" vertical="center" wrapText="1"/>
    </xf>
    <xf numFmtId="0" fontId="33" fillId="3" borderId="25" xfId="73" applyFont="1" applyFill="1" applyBorder="1" applyAlignment="1">
      <alignment vertical="center" wrapText="1"/>
    </xf>
    <xf numFmtId="173" fontId="33" fillId="3" borderId="25" xfId="2" applyNumberFormat="1" applyFont="1" applyFill="1" applyBorder="1" applyAlignment="1">
      <alignment horizontal="center" vertical="center" wrapText="1"/>
    </xf>
    <xf numFmtId="0" fontId="34" fillId="3" borderId="0" xfId="73" applyFont="1" applyFill="1"/>
    <xf numFmtId="0" fontId="33" fillId="3" borderId="25" xfId="73" applyFont="1" applyFill="1" applyBorder="1" applyAlignment="1">
      <alignment horizontal="center" vertical="center" wrapText="1"/>
    </xf>
    <xf numFmtId="43" fontId="33" fillId="0" borderId="25" xfId="80" applyNumberFormat="1" applyFont="1" applyBorder="1" applyAlignment="1">
      <alignment horizontal="center" vertical="center" wrapText="1"/>
    </xf>
    <xf numFmtId="43" fontId="33" fillId="3" borderId="25" xfId="73" applyNumberFormat="1" applyFont="1" applyFill="1" applyBorder="1" applyAlignment="1">
      <alignment horizontal="center" vertical="center" wrapText="1"/>
    </xf>
    <xf numFmtId="43" fontId="9" fillId="3" borderId="25" xfId="55" applyFont="1" applyFill="1" applyBorder="1" applyAlignment="1">
      <alignment horizontal="justify" vertical="top" wrapText="1"/>
    </xf>
    <xf numFmtId="43" fontId="1" fillId="0" borderId="0" xfId="1" applyFont="1" applyAlignment="1">
      <alignment horizontal="center" vertical="center"/>
    </xf>
    <xf numFmtId="0" fontId="23" fillId="0" borderId="0" xfId="97" applyFont="1" applyAlignment="1">
      <alignment vertical="center"/>
    </xf>
    <xf numFmtId="0" fontId="1" fillId="0" borderId="0" xfId="97" applyFont="1"/>
    <xf numFmtId="0" fontId="20" fillId="0" borderId="0" xfId="97" applyFont="1"/>
    <xf numFmtId="0" fontId="3" fillId="0" borderId="0" xfId="97" applyFont="1" applyAlignment="1">
      <alignment horizontal="left" vertical="center"/>
    </xf>
    <xf numFmtId="0" fontId="2" fillId="2" borderId="20" xfId="97" applyFont="1" applyFill="1" applyBorder="1" applyAlignment="1">
      <alignment horizontal="center" vertical="center" wrapText="1"/>
    </xf>
    <xf numFmtId="43" fontId="35" fillId="0" borderId="26" xfId="1" applyFont="1" applyBorder="1" applyAlignment="1">
      <alignment horizontal="center" vertical="center" wrapText="1"/>
    </xf>
    <xf numFmtId="0" fontId="3" fillId="0" borderId="32" xfId="97" applyFont="1" applyBorder="1" applyAlignment="1">
      <alignment horizontal="justify" vertical="center"/>
    </xf>
    <xf numFmtId="41" fontId="3" fillId="0" borderId="32" xfId="97" applyNumberFormat="1" applyFont="1" applyBorder="1" applyAlignment="1">
      <alignment horizontal="center" vertical="center"/>
    </xf>
    <xf numFmtId="0" fontId="3" fillId="0" borderId="32" xfId="97" applyFont="1" applyBorder="1" applyAlignment="1">
      <alignment horizontal="center" vertical="center"/>
    </xf>
    <xf numFmtId="0" fontId="4" fillId="0" borderId="32" xfId="97" applyFont="1" applyBorder="1" applyAlignment="1">
      <alignment horizontal="justify" vertical="center"/>
    </xf>
    <xf numFmtId="41" fontId="4" fillId="0" borderId="32" xfId="97" applyNumberFormat="1" applyFont="1" applyBorder="1" applyAlignment="1" applyProtection="1">
      <alignment horizontal="center" vertical="center"/>
      <protection locked="0"/>
    </xf>
    <xf numFmtId="170" fontId="4" fillId="0" borderId="32" xfId="47" applyNumberFormat="1" applyFont="1" applyBorder="1" applyAlignment="1" applyProtection="1">
      <alignment horizontal="center" vertical="center"/>
    </xf>
    <xf numFmtId="41" fontId="4" fillId="0" borderId="32" xfId="97" applyNumberFormat="1" applyFont="1" applyBorder="1" applyAlignment="1">
      <alignment vertical="center"/>
    </xf>
    <xf numFmtId="41" fontId="4" fillId="0" borderId="32" xfId="47" applyNumberFormat="1" applyFont="1" applyBorder="1" applyAlignment="1">
      <alignment vertical="center"/>
    </xf>
    <xf numFmtId="0" fontId="27" fillId="0" borderId="0" xfId="97" applyFont="1" applyAlignment="1">
      <alignment horizontal="justify" vertical="center"/>
    </xf>
    <xf numFmtId="41" fontId="27" fillId="0" borderId="0" xfId="97" applyNumberFormat="1" applyFont="1" applyAlignment="1">
      <alignment vertical="center"/>
    </xf>
    <xf numFmtId="41" fontId="27" fillId="0" borderId="0" xfId="47" applyNumberFormat="1" applyFont="1" applyBorder="1" applyAlignment="1">
      <alignment vertical="center"/>
    </xf>
    <xf numFmtId="167" fontId="27" fillId="0" borderId="0" xfId="47" applyNumberFormat="1" applyFont="1" applyBorder="1" applyAlignment="1">
      <alignment vertical="center"/>
    </xf>
    <xf numFmtId="0" fontId="3" fillId="0" borderId="0" xfId="97" applyFont="1" applyAlignment="1">
      <alignment horizontal="center" vertical="center"/>
    </xf>
    <xf numFmtId="43" fontId="27" fillId="0" borderId="0" xfId="47" applyFont="1" applyBorder="1" applyAlignment="1">
      <alignment vertical="center"/>
    </xf>
    <xf numFmtId="0" fontId="27" fillId="0" borderId="0" xfId="97" applyFont="1" applyAlignment="1">
      <alignment vertical="center"/>
    </xf>
    <xf numFmtId="170" fontId="27" fillId="0" borderId="0" xfId="47" applyNumberFormat="1" applyFont="1" applyBorder="1" applyAlignment="1">
      <alignment vertical="center"/>
    </xf>
    <xf numFmtId="11" fontId="1" fillId="0" borderId="0" xfId="97" applyNumberFormat="1" applyFont="1"/>
    <xf numFmtId="0" fontId="4" fillId="0" borderId="0" xfId="0" applyFont="1"/>
    <xf numFmtId="0" fontId="23" fillId="0" borderId="0" xfId="0" applyFont="1" applyAlignment="1">
      <alignment horizontal="justify" vertical="center"/>
    </xf>
    <xf numFmtId="1" fontId="1" fillId="0" borderId="0" xfId="0" applyNumberFormat="1" applyFont="1"/>
    <xf numFmtId="0" fontId="2" fillId="2" borderId="43" xfId="0" applyFont="1" applyFill="1" applyBorder="1" applyAlignment="1">
      <alignment horizontal="center" vertical="center"/>
    </xf>
    <xf numFmtId="0" fontId="9" fillId="0" borderId="25" xfId="0" applyFont="1" applyBorder="1" applyAlignment="1">
      <alignment vertical="center" wrapText="1"/>
    </xf>
    <xf numFmtId="173" fontId="9" fillId="0" borderId="25" xfId="0" applyNumberFormat="1" applyFont="1" applyBorder="1" applyAlignment="1">
      <alignment horizontal="right" vertical="center"/>
    </xf>
    <xf numFmtId="0" fontId="24" fillId="0" borderId="0" xfId="0" applyFont="1" applyAlignment="1">
      <alignment horizontal="justify" vertical="center"/>
    </xf>
    <xf numFmtId="173" fontId="9" fillId="0" borderId="25" xfId="0" applyNumberFormat="1" applyFont="1" applyBorder="1" applyAlignment="1">
      <alignment horizontal="right" vertical="center" wrapText="1"/>
    </xf>
    <xf numFmtId="0" fontId="9" fillId="0" borderId="25" xfId="0" applyFont="1" applyBorder="1" applyAlignment="1">
      <alignment horizontal="center" vertical="center" wrapText="1"/>
    </xf>
    <xf numFmtId="173" fontId="9" fillId="0" borderId="25" xfId="0" applyNumberFormat="1" applyFont="1" applyBorder="1" applyAlignment="1">
      <alignment horizontal="justify" vertical="center" wrapText="1"/>
    </xf>
    <xf numFmtId="0" fontId="18" fillId="0" borderId="0" xfId="0" applyFont="1" applyAlignment="1">
      <alignment horizontal="left" vertical="top" wrapText="1"/>
    </xf>
    <xf numFmtId="0" fontId="17" fillId="0" borderId="0" xfId="0" applyFont="1" applyAlignment="1">
      <alignment horizontal="left" vertical="top" wrapText="1"/>
    </xf>
    <xf numFmtId="0" fontId="1" fillId="0" borderId="0" xfId="0" applyFont="1" applyAlignment="1">
      <alignment wrapText="1"/>
    </xf>
    <xf numFmtId="0" fontId="26" fillId="2" borderId="46" xfId="0" applyFont="1" applyFill="1" applyBorder="1" applyAlignment="1">
      <alignment horizontal="center" vertical="center" wrapText="1"/>
    </xf>
    <xf numFmtId="172" fontId="9" fillId="0" borderId="25" xfId="0" applyNumberFormat="1" applyFont="1" applyBorder="1" applyAlignment="1">
      <alignment horizontal="center" vertical="center"/>
    </xf>
    <xf numFmtId="1" fontId="9" fillId="0" borderId="25" xfId="0" applyNumberFormat="1" applyFont="1" applyBorder="1" applyAlignment="1">
      <alignment horizontal="center" vertical="center"/>
    </xf>
    <xf numFmtId="172" fontId="9" fillId="0" borderId="25" xfId="0" applyNumberFormat="1" applyFont="1" applyBorder="1" applyAlignment="1">
      <alignment horizontal="right" vertical="center"/>
    </xf>
    <xf numFmtId="1" fontId="18" fillId="0" borderId="0" xfId="0" applyNumberFormat="1" applyFont="1" applyAlignment="1">
      <alignment vertical="top"/>
    </xf>
    <xf numFmtId="1" fontId="17" fillId="0" borderId="0" xfId="0" applyNumberFormat="1" applyFont="1" applyAlignment="1">
      <alignment vertical="top"/>
    </xf>
    <xf numFmtId="0" fontId="17" fillId="0" borderId="0" xfId="0" applyFont="1" applyAlignment="1">
      <alignment vertical="center"/>
    </xf>
    <xf numFmtId="167" fontId="1" fillId="0" borderId="0" xfId="1" applyNumberFormat="1" applyFont="1" applyAlignment="1"/>
    <xf numFmtId="0" fontId="2" fillId="2" borderId="63" xfId="0" applyFont="1" applyFill="1" applyBorder="1" applyAlignment="1">
      <alignment horizontal="center" vertical="center" wrapText="1"/>
    </xf>
    <xf numFmtId="0" fontId="2" fillId="2" borderId="45" xfId="0" applyFont="1" applyFill="1" applyBorder="1" applyAlignment="1">
      <alignment horizontal="center" wrapText="1"/>
    </xf>
    <xf numFmtId="4" fontId="2" fillId="2" borderId="46" xfId="0" applyNumberFormat="1" applyFont="1" applyFill="1" applyBorder="1" applyAlignment="1">
      <alignment horizontal="center" vertical="center" wrapText="1"/>
    </xf>
    <xf numFmtId="0" fontId="24" fillId="0" borderId="0" xfId="0" applyFont="1"/>
    <xf numFmtId="0" fontId="8" fillId="0" borderId="25" xfId="0" applyFont="1" applyBorder="1" applyAlignment="1">
      <alignment horizontal="center" vertical="center" wrapText="1"/>
    </xf>
    <xf numFmtId="4" fontId="2" fillId="2" borderId="20" xfId="0" applyNumberFormat="1" applyFont="1" applyFill="1" applyBorder="1" applyAlignment="1">
      <alignment horizontal="center" vertical="center" wrapText="1"/>
    </xf>
    <xf numFmtId="167" fontId="20" fillId="0" borderId="0" xfId="1" applyNumberFormat="1" applyFont="1" applyAlignment="1"/>
    <xf numFmtId="167" fontId="3" fillId="0" borderId="0" xfId="1" applyNumberFormat="1" applyFont="1" applyBorder="1" applyAlignment="1">
      <alignment vertical="center"/>
    </xf>
    <xf numFmtId="0" fontId="26" fillId="2" borderId="20" xfId="0" applyFont="1" applyFill="1" applyBorder="1" applyAlignment="1">
      <alignment horizontal="center" vertical="center" wrapText="1"/>
    </xf>
    <xf numFmtId="167" fontId="9" fillId="0" borderId="25" xfId="1" applyNumberFormat="1" applyFont="1" applyFill="1" applyBorder="1" applyAlignment="1">
      <alignment vertical="center"/>
    </xf>
    <xf numFmtId="167" fontId="9" fillId="0" borderId="25" xfId="1" applyNumberFormat="1" applyFont="1" applyFill="1" applyBorder="1" applyAlignment="1">
      <alignment horizontal="center" vertical="center"/>
    </xf>
    <xf numFmtId="167" fontId="9" fillId="0" borderId="25" xfId="1" applyNumberFormat="1" applyFont="1" applyBorder="1" applyAlignment="1">
      <alignment vertical="center"/>
    </xf>
    <xf numFmtId="167" fontId="9" fillId="0" borderId="28" xfId="1" applyNumberFormat="1" applyFont="1" applyBorder="1" applyAlignment="1">
      <alignment vertical="center"/>
    </xf>
    <xf numFmtId="167" fontId="2" fillId="2" borderId="20" xfId="1" applyNumberFormat="1" applyFont="1" applyFill="1" applyBorder="1" applyAlignment="1">
      <alignment vertical="center"/>
    </xf>
    <xf numFmtId="4" fontId="9" fillId="0" borderId="25" xfId="0" applyNumberFormat="1" applyFont="1" applyBorder="1" applyAlignment="1">
      <alignment horizontal="center" vertical="center" wrapText="1"/>
    </xf>
    <xf numFmtId="167" fontId="9" fillId="0" borderId="25" xfId="1" applyNumberFormat="1" applyFont="1" applyBorder="1" applyAlignment="1">
      <alignment vertical="center" wrapText="1"/>
    </xf>
    <xf numFmtId="0" fontId="37" fillId="0" borderId="0" xfId="0" applyFont="1"/>
    <xf numFmtId="0" fontId="42" fillId="0" borderId="0" xfId="0" applyFont="1"/>
    <xf numFmtId="0" fontId="44" fillId="2" borderId="37" xfId="0" applyFont="1" applyFill="1" applyBorder="1" applyAlignment="1">
      <alignment horizontal="center" vertical="center" wrapText="1"/>
    </xf>
    <xf numFmtId="0" fontId="44" fillId="2" borderId="38" xfId="0" applyFont="1" applyFill="1" applyBorder="1" applyAlignment="1">
      <alignment horizontal="center" vertical="center" wrapText="1"/>
    </xf>
    <xf numFmtId="0" fontId="45" fillId="0" borderId="0" xfId="0" applyFont="1" applyAlignment="1">
      <alignment horizontal="justify"/>
    </xf>
    <xf numFmtId="0" fontId="20" fillId="0" borderId="0" xfId="0" applyFont="1" applyProtection="1">
      <protection locked="0"/>
    </xf>
    <xf numFmtId="0" fontId="28" fillId="0" borderId="0" xfId="0" applyFont="1" applyProtection="1">
      <protection locked="0"/>
    </xf>
    <xf numFmtId="0" fontId="48" fillId="0" borderId="0" xfId="0" applyFont="1" applyProtection="1">
      <protection locked="0"/>
    </xf>
    <xf numFmtId="0" fontId="23" fillId="0" borderId="0" xfId="62" applyFont="1"/>
    <xf numFmtId="0" fontId="49" fillId="2" borderId="65" xfId="62" applyFont="1" applyFill="1" applyBorder="1" applyAlignment="1">
      <alignment horizontal="left" vertical="center" wrapText="1"/>
    </xf>
    <xf numFmtId="0" fontId="51" fillId="2" borderId="0" xfId="62" applyFont="1" applyFill="1" applyAlignment="1">
      <alignment horizontal="center" vertical="center" wrapText="1"/>
    </xf>
    <xf numFmtId="0" fontId="52" fillId="2" borderId="15" xfId="62" applyFont="1" applyFill="1" applyBorder="1" applyAlignment="1">
      <alignment horizontal="center" vertical="center"/>
    </xf>
    <xf numFmtId="0" fontId="53" fillId="0" borderId="25" xfId="62" applyFont="1" applyBorder="1" applyAlignment="1">
      <alignment horizontal="center" vertical="center" wrapText="1"/>
    </xf>
    <xf numFmtId="0" fontId="54" fillId="0" borderId="25" xfId="62" applyFont="1" applyBorder="1" applyAlignment="1">
      <alignment horizontal="left" vertical="center" wrapText="1"/>
    </xf>
    <xf numFmtId="0" fontId="9" fillId="0" borderId="25" xfId="62" applyFont="1" applyBorder="1" applyAlignment="1">
      <alignment horizontal="center"/>
    </xf>
    <xf numFmtId="0" fontId="9" fillId="0" borderId="25" xfId="62" applyFont="1" applyBorder="1"/>
    <xf numFmtId="0" fontId="24" fillId="0" borderId="0" xfId="62" applyFont="1"/>
    <xf numFmtId="0" fontId="53" fillId="0" borderId="25" xfId="62" applyFont="1" applyBorder="1" applyAlignment="1">
      <alignment horizontal="center" vertical="center"/>
    </xf>
    <xf numFmtId="0" fontId="54" fillId="0" borderId="25" xfId="62" applyFont="1" applyBorder="1" applyAlignment="1">
      <alignment vertical="center" wrapText="1"/>
    </xf>
    <xf numFmtId="0" fontId="47" fillId="0" borderId="25" xfId="62" applyFont="1" applyBorder="1" applyAlignment="1">
      <alignment horizontal="justify" vertical="top"/>
    </xf>
    <xf numFmtId="0" fontId="9" fillId="0" borderId="25" xfId="62" applyFont="1" applyBorder="1" applyAlignment="1">
      <alignment horizontal="justify" vertical="top"/>
    </xf>
    <xf numFmtId="0" fontId="9" fillId="0" borderId="25" xfId="62" applyFont="1" applyBorder="1" applyAlignment="1">
      <alignment horizontal="center" vertical="center"/>
    </xf>
    <xf numFmtId="0" fontId="28" fillId="0" borderId="0" xfId="62" applyFont="1"/>
    <xf numFmtId="0" fontId="55" fillId="0" borderId="0" xfId="62" applyFont="1" applyAlignment="1">
      <alignment horizontal="right" vertical="center"/>
    </xf>
    <xf numFmtId="0" fontId="55" fillId="0" borderId="7" xfId="62" applyFont="1" applyBorder="1" applyAlignment="1">
      <alignment vertical="center"/>
    </xf>
    <xf numFmtId="0" fontId="55" fillId="0" borderId="0" xfId="62" applyFont="1" applyAlignment="1">
      <alignment vertical="center"/>
    </xf>
    <xf numFmtId="0" fontId="55" fillId="0" borderId="7" xfId="62" applyFont="1" applyBorder="1" applyAlignment="1">
      <alignment horizontal="center" vertical="center"/>
    </xf>
    <xf numFmtId="0" fontId="56" fillId="0" borderId="0" xfId="62" applyFont="1"/>
    <xf numFmtId="0" fontId="55" fillId="0" borderId="0" xfId="62" applyFont="1" applyAlignment="1">
      <alignment horizontal="center" vertical="center"/>
    </xf>
    <xf numFmtId="0" fontId="11" fillId="0" borderId="0" xfId="62" applyFont="1"/>
    <xf numFmtId="0" fontId="57" fillId="0" borderId="0" xfId="62" applyFont="1" applyAlignment="1">
      <alignment horizontal="justify"/>
    </xf>
    <xf numFmtId="0" fontId="57" fillId="0" borderId="0" xfId="62" applyFont="1"/>
    <xf numFmtId="0" fontId="58" fillId="0" borderId="0" xfId="62" applyFont="1"/>
    <xf numFmtId="0" fontId="59" fillId="0" borderId="0" xfId="62" applyFont="1" applyAlignment="1">
      <alignment vertical="center"/>
    </xf>
    <xf numFmtId="0" fontId="60" fillId="0" borderId="0" xfId="0" applyFont="1" applyAlignment="1">
      <alignment horizontal="center" vertical="center" wrapText="1"/>
    </xf>
    <xf numFmtId="0" fontId="60" fillId="0" borderId="0" xfId="0" applyFont="1" applyAlignment="1">
      <alignment vertical="center" wrapText="1"/>
    </xf>
    <xf numFmtId="0" fontId="61" fillId="0" borderId="0" xfId="0" applyFont="1" applyAlignment="1">
      <alignment vertical="center"/>
    </xf>
    <xf numFmtId="0" fontId="60" fillId="0" borderId="0" xfId="0" applyFont="1"/>
    <xf numFmtId="0" fontId="55" fillId="0" borderId="7" xfId="0" applyFont="1" applyBorder="1" applyAlignment="1" applyProtection="1">
      <alignment vertical="center"/>
      <protection locked="0"/>
    </xf>
    <xf numFmtId="0" fontId="56" fillId="0" borderId="7" xfId="0" applyFont="1" applyBorder="1" applyProtection="1">
      <protection locked="0"/>
    </xf>
    <xf numFmtId="0" fontId="55" fillId="0" borderId="7" xfId="0" applyFont="1" applyBorder="1" applyAlignment="1" applyProtection="1">
      <alignment horizontal="left" vertical="center"/>
      <protection locked="0"/>
    </xf>
    <xf numFmtId="0" fontId="56" fillId="0" borderId="0" xfId="0" applyFont="1" applyProtection="1">
      <protection locked="0"/>
    </xf>
    <xf numFmtId="0" fontId="55" fillId="0" borderId="0" xfId="0" applyFont="1" applyAlignment="1" applyProtection="1">
      <alignment vertical="center"/>
      <protection locked="0"/>
    </xf>
    <xf numFmtId="0" fontId="11" fillId="0" borderId="0" xfId="0" applyFont="1" applyProtection="1">
      <protection locked="0"/>
    </xf>
    <xf numFmtId="0" fontId="55" fillId="0" borderId="0" xfId="0" applyFont="1" applyAlignment="1" applyProtection="1">
      <alignment horizontal="left" vertical="center"/>
      <protection locked="0"/>
    </xf>
    <xf numFmtId="0" fontId="62" fillId="0" borderId="0" xfId="0" applyFont="1" applyProtection="1">
      <protection locked="0"/>
    </xf>
    <xf numFmtId="43" fontId="0" fillId="0" borderId="0" xfId="0" applyNumberFormat="1"/>
    <xf numFmtId="43" fontId="0" fillId="0" borderId="0" xfId="0" applyNumberFormat="1" applyAlignment="1">
      <alignment horizontal="left" indent="1"/>
    </xf>
    <xf numFmtId="43" fontId="65" fillId="39" borderId="77" xfId="0" applyNumberFormat="1" applyFont="1" applyFill="1" applyBorder="1"/>
    <xf numFmtId="43" fontId="65" fillId="0" borderId="77" xfId="0" applyNumberFormat="1" applyFont="1" applyBorder="1" applyAlignment="1">
      <alignment horizontal="left"/>
    </xf>
    <xf numFmtId="43" fontId="65" fillId="0" borderId="77" xfId="0" applyNumberFormat="1" applyFont="1" applyBorder="1"/>
    <xf numFmtId="43" fontId="65" fillId="39" borderId="78" xfId="0" applyNumberFormat="1" applyFont="1" applyFill="1" applyBorder="1" applyAlignment="1">
      <alignment horizontal="left"/>
    </xf>
    <xf numFmtId="43" fontId="65" fillId="39" borderId="78" xfId="0" applyNumberFormat="1" applyFont="1" applyFill="1" applyBorder="1"/>
    <xf numFmtId="175" fontId="35" fillId="0" borderId="26" xfId="3" applyNumberFormat="1" applyFont="1" applyBorder="1" applyAlignment="1">
      <alignment horizontal="center" vertical="center" wrapText="1"/>
    </xf>
    <xf numFmtId="175" fontId="33" fillId="0" borderId="26" xfId="3" applyNumberFormat="1" applyFont="1" applyBorder="1" applyAlignment="1">
      <alignment horizontal="center" vertical="center" wrapText="1"/>
    </xf>
    <xf numFmtId="49" fontId="9" fillId="0" borderId="25" xfId="80" applyNumberFormat="1" applyFont="1" applyBorder="1" applyAlignment="1">
      <alignment horizontal="justify" vertical="top" wrapText="1"/>
    </xf>
    <xf numFmtId="49" fontId="10" fillId="3" borderId="25" xfId="55" applyNumberFormat="1" applyFont="1" applyFill="1" applyBorder="1" applyAlignment="1">
      <alignment horizontal="justify" vertical="top" wrapText="1"/>
    </xf>
    <xf numFmtId="175" fontId="13" fillId="0" borderId="0" xfId="3" applyNumberFormat="1" applyFont="1" applyAlignment="1">
      <alignment horizontal="center" vertical="center" wrapText="1"/>
    </xf>
    <xf numFmtId="175" fontId="33" fillId="3" borderId="25" xfId="3" applyNumberFormat="1" applyFont="1" applyFill="1" applyBorder="1" applyAlignment="1">
      <alignment horizontal="center" vertical="center" wrapText="1"/>
    </xf>
    <xf numFmtId="175" fontId="31" fillId="3" borderId="0" xfId="3" applyNumberFormat="1" applyFont="1" applyFill="1" applyAlignment="1">
      <alignment horizontal="center"/>
    </xf>
    <xf numFmtId="175" fontId="32" fillId="0" borderId="0" xfId="3" applyNumberFormat="1" applyFont="1" applyAlignment="1">
      <alignment horizontal="center" vertical="center"/>
    </xf>
    <xf numFmtId="176" fontId="11" fillId="0" borderId="0" xfId="0" applyNumberFormat="1" applyFont="1"/>
    <xf numFmtId="0" fontId="9" fillId="0" borderId="80" xfId="0" quotePrefix="1" applyFont="1" applyBorder="1" applyAlignment="1">
      <alignment horizontal="center" vertical="center"/>
    </xf>
    <xf numFmtId="0" fontId="9" fillId="0" borderId="32" xfId="0" quotePrefix="1" applyFont="1" applyBorder="1" applyAlignment="1">
      <alignment horizontal="center" vertical="center" wrapText="1"/>
    </xf>
    <xf numFmtId="0" fontId="9" fillId="0" borderId="29" xfId="0" applyFont="1" applyBorder="1" applyAlignment="1">
      <alignment horizontal="left" vertical="center" wrapText="1"/>
    </xf>
    <xf numFmtId="171" fontId="9" fillId="0" borderId="29" xfId="0" applyNumberFormat="1" applyFont="1" applyBorder="1" applyAlignment="1">
      <alignment horizontal="center" vertical="center"/>
    </xf>
    <xf numFmtId="0" fontId="9" fillId="0" borderId="29" xfId="0" applyFont="1" applyBorder="1" applyAlignment="1">
      <alignment horizontal="center" vertical="center" wrapText="1"/>
    </xf>
    <xf numFmtId="1" fontId="9" fillId="0" borderId="29" xfId="1" applyNumberFormat="1" applyFont="1" applyFill="1" applyBorder="1" applyAlignment="1">
      <alignment horizontal="center" vertical="center"/>
    </xf>
    <xf numFmtId="43" fontId="9" fillId="0" borderId="29" xfId="0" applyNumberFormat="1" applyFont="1" applyBorder="1" applyAlignment="1">
      <alignment horizontal="center" vertical="center"/>
    </xf>
    <xf numFmtId="0" fontId="9" fillId="0" borderId="32" xfId="0" quotePrefix="1" applyFont="1" applyBorder="1" applyAlignment="1">
      <alignment horizontal="left" vertical="center" wrapText="1"/>
    </xf>
    <xf numFmtId="0" fontId="9" fillId="0" borderId="32" xfId="0" quotePrefix="1" applyFont="1" applyBorder="1" applyAlignment="1">
      <alignment horizontal="center" vertical="center"/>
    </xf>
    <xf numFmtId="1" fontId="9" fillId="0" borderId="80" xfId="0" quotePrefix="1" applyNumberFormat="1" applyFont="1" applyBorder="1" applyAlignment="1">
      <alignment horizontal="center" vertical="center"/>
    </xf>
    <xf numFmtId="3" fontId="9" fillId="0" borderId="32" xfId="0" quotePrefix="1" applyNumberFormat="1" applyFont="1" applyBorder="1" applyAlignment="1">
      <alignment horizontal="center" vertical="center"/>
    </xf>
    <xf numFmtId="0" fontId="9" fillId="0" borderId="29" xfId="0" applyFont="1" applyBorder="1" applyAlignment="1">
      <alignment horizontal="justify" vertical="center" wrapText="1"/>
    </xf>
    <xf numFmtId="0" fontId="9" fillId="0" borderId="5" xfId="0" applyFont="1" applyBorder="1" applyAlignment="1">
      <alignment horizontal="left" vertical="center" wrapText="1"/>
    </xf>
    <xf numFmtId="0" fontId="9" fillId="0" borderId="5" xfId="0" applyFont="1" applyBorder="1" applyAlignment="1">
      <alignment horizontal="left" vertical="center"/>
    </xf>
    <xf numFmtId="9" fontId="9" fillId="0" borderId="5" xfId="3" applyFont="1" applyBorder="1" applyAlignment="1">
      <alignment horizontal="center" vertical="center"/>
    </xf>
    <xf numFmtId="0" fontId="9" fillId="0" borderId="5" xfId="0" applyFont="1" applyBorder="1" applyAlignment="1">
      <alignment horizontal="center" vertical="center"/>
    </xf>
    <xf numFmtId="4" fontId="9" fillId="0" borderId="5" xfId="47" applyNumberFormat="1" applyFont="1" applyBorder="1" applyAlignment="1">
      <alignment vertical="center"/>
    </xf>
    <xf numFmtId="4" fontId="9" fillId="0" borderId="5" xfId="0" applyNumberFormat="1" applyFont="1" applyBorder="1" applyAlignment="1">
      <alignment vertical="center"/>
    </xf>
    <xf numFmtId="43" fontId="8" fillId="0" borderId="8" xfId="1" applyFont="1" applyBorder="1"/>
    <xf numFmtId="0" fontId="92" fillId="40" borderId="30" xfId="0" applyFont="1" applyFill="1" applyBorder="1" applyAlignment="1">
      <alignment horizontal="center" vertical="center" wrapText="1"/>
    </xf>
    <xf numFmtId="0" fontId="93" fillId="0" borderId="79" xfId="0" applyFont="1" applyBorder="1" applyAlignment="1">
      <alignment horizontal="center" vertical="center" wrapText="1"/>
    </xf>
    <xf numFmtId="44" fontId="93" fillId="0" borderId="79" xfId="2" applyFont="1" applyFill="1" applyBorder="1" applyAlignment="1">
      <alignment horizontal="center" vertical="center"/>
    </xf>
    <xf numFmtId="0" fontId="93" fillId="0" borderId="79" xfId="0" applyFont="1" applyBorder="1" applyAlignment="1">
      <alignment horizontal="center" vertical="center"/>
    </xf>
    <xf numFmtId="0" fontId="93" fillId="0" borderId="81" xfId="0" applyFont="1" applyBorder="1" applyAlignment="1">
      <alignment horizontal="center" vertical="center" wrapText="1"/>
    </xf>
    <xf numFmtId="44" fontId="93" fillId="0" borderId="33" xfId="2" applyFont="1" applyFill="1" applyBorder="1" applyAlignment="1">
      <alignment horizontal="center" vertical="center"/>
    </xf>
    <xf numFmtId="0" fontId="93" fillId="0" borderId="82" xfId="0" applyFont="1" applyBorder="1" applyAlignment="1">
      <alignment horizontal="center" vertical="center" wrapText="1"/>
    </xf>
    <xf numFmtId="49" fontId="93" fillId="0" borderId="83" xfId="0" applyNumberFormat="1" applyFont="1" applyBorder="1" applyAlignment="1">
      <alignment horizontal="center" vertical="center"/>
    </xf>
    <xf numFmtId="178" fontId="93" fillId="0" borderId="79" xfId="0" applyNumberFormat="1" applyFont="1" applyBorder="1" applyAlignment="1">
      <alignment horizontal="center" vertical="center" wrapText="1"/>
    </xf>
    <xf numFmtId="0" fontId="93" fillId="0" borderId="84" xfId="0" applyFont="1" applyBorder="1" applyAlignment="1">
      <alignment horizontal="center" vertical="center" wrapText="1"/>
    </xf>
    <xf numFmtId="44" fontId="93" fillId="0" borderId="30" xfId="2" applyFont="1" applyFill="1" applyBorder="1" applyAlignment="1">
      <alignment horizontal="center" vertical="center"/>
    </xf>
    <xf numFmtId="0" fontId="93" fillId="0" borderId="30" xfId="0" applyFont="1" applyBorder="1" applyAlignment="1">
      <alignment horizontal="center" vertical="center"/>
    </xf>
    <xf numFmtId="0" fontId="65" fillId="41" borderId="79" xfId="0" applyFont="1" applyFill="1" applyBorder="1"/>
    <xf numFmtId="44" fontId="65" fillId="41" borderId="79" xfId="0" applyNumberFormat="1" applyFont="1" applyFill="1" applyBorder="1"/>
    <xf numFmtId="168" fontId="9" fillId="0" borderId="5" xfId="0" applyNumberFormat="1" applyFont="1" applyBorder="1" applyAlignment="1">
      <alignment vertical="center"/>
    </xf>
    <xf numFmtId="168" fontId="9" fillId="0" borderId="5" xfId="0" applyNumberFormat="1" applyFont="1" applyBorder="1" applyAlignment="1">
      <alignment horizontal="center" vertical="center"/>
    </xf>
    <xf numFmtId="43" fontId="9" fillId="0" borderId="5" xfId="1" applyFont="1" applyBorder="1" applyAlignment="1">
      <alignment vertical="center"/>
    </xf>
    <xf numFmtId="49" fontId="9" fillId="0" borderId="26" xfId="0" quotePrefix="1" applyNumberFormat="1" applyFont="1" applyBorder="1" applyAlignment="1" applyProtection="1">
      <alignment vertical="top" wrapText="1"/>
      <protection locked="0"/>
    </xf>
    <xf numFmtId="49" fontId="9" fillId="0" borderId="26" xfId="47" quotePrefix="1" applyNumberFormat="1" applyFont="1" applyBorder="1" applyAlignment="1" applyProtection="1">
      <alignment vertical="center" wrapText="1"/>
      <protection locked="0"/>
    </xf>
    <xf numFmtId="49" fontId="9" fillId="0" borderId="25" xfId="0" quotePrefix="1" applyNumberFormat="1" applyFont="1" applyBorder="1" applyAlignment="1" applyProtection="1">
      <alignment vertical="top" wrapText="1"/>
      <protection locked="0"/>
    </xf>
    <xf numFmtId="49" fontId="9" fillId="0" borderId="25" xfId="47" quotePrefix="1" applyNumberFormat="1" applyFont="1" applyBorder="1" applyAlignment="1" applyProtection="1">
      <alignment vertical="center" wrapText="1"/>
      <protection locked="0"/>
    </xf>
    <xf numFmtId="9" fontId="9" fillId="0" borderId="25" xfId="3" applyFont="1" applyFill="1" applyBorder="1" applyAlignment="1">
      <alignment horizontal="center" vertical="center"/>
    </xf>
    <xf numFmtId="49" fontId="9" fillId="0" borderId="25" xfId="1" applyNumberFormat="1" applyFont="1" applyFill="1" applyBorder="1" applyAlignment="1">
      <alignment vertical="center" wrapText="1"/>
    </xf>
    <xf numFmtId="167" fontId="9" fillId="0" borderId="25" xfId="1" applyNumberFormat="1" applyFont="1" applyBorder="1" applyAlignment="1">
      <alignment horizontal="center" vertical="center"/>
    </xf>
    <xf numFmtId="167" fontId="9" fillId="0" borderId="28" xfId="1" applyNumberFormat="1" applyFont="1" applyBorder="1" applyAlignment="1">
      <alignment horizontal="center" vertical="center"/>
    </xf>
    <xf numFmtId="167" fontId="2" fillId="2" borderId="20" xfId="1" applyNumberFormat="1" applyFont="1" applyFill="1" applyBorder="1" applyAlignment="1">
      <alignment horizontal="center" vertical="center"/>
    </xf>
    <xf numFmtId="175" fontId="9" fillId="0" borderId="5" xfId="3" applyNumberFormat="1" applyFont="1" applyBorder="1" applyAlignment="1">
      <alignment horizontal="center" vertical="center"/>
    </xf>
    <xf numFmtId="49" fontId="9" fillId="0" borderId="26" xfId="0" quotePrefix="1" applyNumberFormat="1" applyFont="1" applyBorder="1" applyAlignment="1" applyProtection="1">
      <alignment vertical="center" wrapText="1"/>
      <protection locked="0"/>
    </xf>
    <xf numFmtId="49" fontId="9" fillId="0" borderId="25" xfId="0" quotePrefix="1" applyNumberFormat="1" applyFont="1" applyBorder="1" applyAlignment="1" applyProtection="1">
      <alignment vertical="center" wrapText="1"/>
      <protection locked="0"/>
    </xf>
    <xf numFmtId="0" fontId="55" fillId="0" borderId="0" xfId="0" applyFont="1" applyAlignment="1" applyProtection="1">
      <alignment horizontal="right" vertical="center"/>
      <protection locked="0"/>
    </xf>
    <xf numFmtId="0" fontId="55" fillId="0" borderId="2" xfId="0" applyFont="1" applyBorder="1" applyAlignment="1" applyProtection="1">
      <alignment horizontal="center" vertical="center"/>
      <protection locked="0"/>
    </xf>
    <xf numFmtId="0" fontId="55" fillId="0" borderId="0" xfId="0" applyFont="1" applyAlignment="1" applyProtection="1">
      <alignment horizontal="center" vertical="center"/>
      <protection locked="0"/>
    </xf>
    <xf numFmtId="0" fontId="60" fillId="0" borderId="0" xfId="0" applyFont="1" applyAlignment="1">
      <alignment horizontal="center"/>
    </xf>
    <xf numFmtId="0" fontId="60" fillId="0" borderId="0" xfId="0" applyFont="1" applyAlignment="1">
      <alignment horizontal="center" vertical="center" wrapText="1"/>
    </xf>
    <xf numFmtId="0" fontId="60" fillId="0" borderId="0" xfId="0" applyFont="1" applyAlignment="1" applyProtection="1">
      <alignment horizontal="center" vertical="center" wrapText="1"/>
      <protection locked="0"/>
    </xf>
    <xf numFmtId="0" fontId="60" fillId="0" borderId="0" xfId="0" applyFont="1" applyAlignment="1">
      <alignment horizontal="right"/>
    </xf>
    <xf numFmtId="0" fontId="55" fillId="0" borderId="0" xfId="62" applyFont="1" applyAlignment="1">
      <alignment horizontal="center" vertical="center"/>
    </xf>
    <xf numFmtId="0" fontId="52" fillId="2" borderId="27" xfId="62" applyFont="1" applyFill="1" applyBorder="1" applyAlignment="1">
      <alignment horizontal="center" vertical="center" wrapText="1"/>
    </xf>
    <xf numFmtId="0" fontId="52" fillId="2" borderId="67" xfId="62" applyFont="1" applyFill="1" applyBorder="1" applyAlignment="1">
      <alignment horizontal="center" vertical="center" wrapText="1"/>
    </xf>
    <xf numFmtId="0" fontId="55" fillId="0" borderId="2" xfId="62" applyFont="1" applyBorder="1" applyAlignment="1">
      <alignment horizontal="center" vertical="center"/>
    </xf>
    <xf numFmtId="0" fontId="12" fillId="2" borderId="66" xfId="62" applyFont="1" applyFill="1" applyBorder="1" applyAlignment="1">
      <alignment horizontal="center" vertical="center" wrapText="1"/>
    </xf>
    <xf numFmtId="0" fontId="12" fillId="2" borderId="14" xfId="62" applyFont="1" applyFill="1" applyBorder="1" applyAlignment="1">
      <alignment horizontal="center" vertical="center" wrapText="1"/>
    </xf>
    <xf numFmtId="0" fontId="12" fillId="2" borderId="17" xfId="62" applyFont="1" applyFill="1" applyBorder="1" applyAlignment="1">
      <alignment horizontal="center" vertical="center" wrapText="1"/>
    </xf>
    <xf numFmtId="0" fontId="12" fillId="2" borderId="15" xfId="62" applyFont="1" applyFill="1" applyBorder="1" applyAlignment="1">
      <alignment horizontal="center" vertical="center" wrapText="1"/>
    </xf>
    <xf numFmtId="0" fontId="12" fillId="2" borderId="64" xfId="62" applyFont="1" applyFill="1" applyBorder="1" applyAlignment="1">
      <alignment horizontal="center" vertical="center" wrapText="1"/>
    </xf>
    <xf numFmtId="0" fontId="12" fillId="2" borderId="18" xfId="62" applyFont="1" applyFill="1" applyBorder="1" applyAlignment="1">
      <alignment horizontal="center" vertical="center" wrapText="1"/>
    </xf>
    <xf numFmtId="0" fontId="12" fillId="2" borderId="2" xfId="62" applyFont="1" applyFill="1" applyBorder="1" applyAlignment="1">
      <alignment horizontal="center" vertical="center" wrapText="1"/>
    </xf>
    <xf numFmtId="0" fontId="12" fillId="2" borderId="0" xfId="62" applyFont="1" applyFill="1" applyAlignment="1">
      <alignment horizontal="center" vertical="center" wrapText="1"/>
    </xf>
    <xf numFmtId="0" fontId="12" fillId="2" borderId="7" xfId="62" applyFont="1" applyFill="1" applyBorder="1" applyAlignment="1">
      <alignment horizontal="center" vertical="center" wrapText="1"/>
    </xf>
    <xf numFmtId="0" fontId="48" fillId="0" borderId="0" xfId="62" applyFont="1" applyAlignment="1">
      <alignment horizontal="center" vertical="center" wrapText="1"/>
    </xf>
    <xf numFmtId="0" fontId="50" fillId="0" borderId="21" xfId="62" applyFont="1" applyBorder="1" applyAlignment="1">
      <alignment horizontal="center" vertical="center"/>
    </xf>
    <xf numFmtId="0" fontId="50" fillId="0" borderId="22" xfId="62" applyFont="1" applyBorder="1" applyAlignment="1">
      <alignment horizontal="center" vertical="center"/>
    </xf>
    <xf numFmtId="0" fontId="50" fillId="0" borderId="23" xfId="62" applyFont="1" applyBorder="1" applyAlignment="1">
      <alignment horizontal="center" vertical="center"/>
    </xf>
    <xf numFmtId="14" fontId="50" fillId="0" borderId="21" xfId="62" applyNumberFormat="1" applyFont="1" applyBorder="1" applyAlignment="1">
      <alignment horizontal="center" vertical="center"/>
    </xf>
    <xf numFmtId="0" fontId="52" fillId="2" borderId="61" xfId="62" applyFont="1" applyFill="1" applyBorder="1" applyAlignment="1">
      <alignment horizontal="center" vertical="center" wrapText="1"/>
    </xf>
    <xf numFmtId="0" fontId="47" fillId="0" borderId="1" xfId="0" applyFont="1" applyBorder="1" applyAlignment="1" applyProtection="1">
      <alignment horizontal="left" vertical="center" wrapText="1"/>
      <protection locked="0"/>
    </xf>
    <xf numFmtId="0" fontId="47" fillId="0" borderId="3" xfId="0" applyFont="1" applyBorder="1" applyAlignment="1" applyProtection="1">
      <alignment horizontal="left" vertical="center" wrapText="1"/>
      <protection locked="0"/>
    </xf>
    <xf numFmtId="0" fontId="47" fillId="0" borderId="4" xfId="0" applyFont="1" applyBorder="1" applyAlignment="1" applyProtection="1">
      <alignment horizontal="left" vertical="center" wrapText="1"/>
      <protection locked="0"/>
    </xf>
    <xf numFmtId="0" fontId="47" fillId="0" borderId="5" xfId="0" applyFont="1" applyBorder="1" applyAlignment="1" applyProtection="1">
      <alignment horizontal="left" vertical="center" wrapText="1"/>
      <protection locked="0"/>
    </xf>
    <xf numFmtId="0" fontId="47" fillId="0" borderId="6" xfId="0" applyFont="1" applyBorder="1" applyAlignment="1" applyProtection="1">
      <alignment horizontal="left" vertical="center" wrapText="1"/>
      <protection locked="0"/>
    </xf>
    <xf numFmtId="0" fontId="47" fillId="0" borderId="8" xfId="0" applyFont="1" applyBorder="1" applyAlignment="1" applyProtection="1">
      <alignment horizontal="left" vertical="center" wrapText="1"/>
      <protection locked="0"/>
    </xf>
    <xf numFmtId="0" fontId="55" fillId="0" borderId="0" xfId="0" applyFont="1" applyAlignment="1" applyProtection="1">
      <alignment horizontal="center"/>
      <protection locked="0"/>
    </xf>
    <xf numFmtId="0" fontId="40" fillId="2" borderId="63" xfId="0" applyFont="1" applyFill="1" applyBorder="1" applyAlignment="1">
      <alignment horizontal="left" vertical="center"/>
    </xf>
    <xf numFmtId="0" fontId="40" fillId="2" borderId="65" xfId="0" applyFont="1" applyFill="1" applyBorder="1" applyAlignment="1">
      <alignment horizontal="left" vertical="center"/>
    </xf>
    <xf numFmtId="14" fontId="41" fillId="0" borderId="25" xfId="0" applyNumberFormat="1" applyFont="1" applyBorder="1" applyAlignment="1">
      <alignment horizontal="center" vertical="center"/>
    </xf>
    <xf numFmtId="0" fontId="41" fillId="0" borderId="25" xfId="0" applyFont="1" applyBorder="1" applyAlignment="1">
      <alignment horizontal="center" vertical="center"/>
    </xf>
    <xf numFmtId="0" fontId="43" fillId="0" borderId="0" xfId="0" applyFont="1" applyAlignment="1">
      <alignment horizontal="center"/>
    </xf>
    <xf numFmtId="0" fontId="44" fillId="2" borderId="38" xfId="0" applyFont="1" applyFill="1" applyBorder="1" applyAlignment="1">
      <alignment horizontal="center" vertical="center" wrapText="1"/>
    </xf>
    <xf numFmtId="0" fontId="44" fillId="2" borderId="39" xfId="0" applyFont="1" applyFill="1" applyBorder="1" applyAlignment="1">
      <alignment horizontal="center" vertical="center" wrapText="1"/>
    </xf>
    <xf numFmtId="174" fontId="47" fillId="0" borderId="28" xfId="0" applyNumberFormat="1" applyFont="1" applyBorder="1" applyAlignment="1">
      <alignment horizontal="center" vertical="center" wrapText="1"/>
    </xf>
    <xf numFmtId="174" fontId="47" fillId="0" borderId="29" xfId="0" applyNumberFormat="1" applyFont="1" applyBorder="1" applyAlignment="1">
      <alignment horizontal="center" vertical="center" wrapText="1"/>
    </xf>
    <xf numFmtId="174" fontId="47" fillId="0" borderId="26" xfId="0" applyNumberFormat="1" applyFont="1" applyBorder="1" applyAlignment="1">
      <alignment horizontal="center" vertical="center" wrapText="1"/>
    </xf>
    <xf numFmtId="0" fontId="46" fillId="0" borderId="28" xfId="0" applyFont="1" applyBorder="1" applyAlignment="1">
      <alignment horizontal="center" vertical="center" wrapText="1"/>
    </xf>
    <xf numFmtId="0" fontId="46" fillId="0" borderId="29" xfId="0" applyFont="1" applyBorder="1" applyAlignment="1">
      <alignment horizontal="center" vertical="center" wrapText="1"/>
    </xf>
    <xf numFmtId="0" fontId="46" fillId="0" borderId="26" xfId="0" applyFont="1" applyBorder="1" applyAlignment="1">
      <alignment horizontal="center" vertical="center" wrapText="1"/>
    </xf>
    <xf numFmtId="0" fontId="38" fillId="0" borderId="25" xfId="0" applyFont="1" applyBorder="1" applyAlignment="1">
      <alignment horizontal="center" vertical="center"/>
    </xf>
    <xf numFmtId="0" fontId="40" fillId="2" borderId="42" xfId="0" applyFont="1" applyFill="1" applyBorder="1" applyAlignment="1">
      <alignment horizontal="left" vertical="center"/>
    </xf>
    <xf numFmtId="0" fontId="40" fillId="2" borderId="44" xfId="0" applyFont="1" applyFill="1" applyBorder="1" applyAlignment="1">
      <alignment horizontal="left" vertical="center"/>
    </xf>
    <xf numFmtId="0" fontId="39" fillId="0" borderId="25" xfId="0" applyFont="1" applyBorder="1" applyAlignment="1">
      <alignment horizontal="center" vertical="center"/>
    </xf>
    <xf numFmtId="4" fontId="9" fillId="0" borderId="25" xfId="0" applyNumberFormat="1" applyFont="1" applyBorder="1" applyAlignment="1">
      <alignment horizontal="center" vertical="center"/>
    </xf>
    <xf numFmtId="167" fontId="2" fillId="2" borderId="60" xfId="1" applyNumberFormat="1" applyFont="1" applyFill="1" applyBorder="1" applyAlignment="1">
      <alignment horizontal="center" vertical="center" wrapText="1"/>
    </xf>
    <xf numFmtId="167" fontId="2" fillId="2" borderId="64" xfId="1" applyNumberFormat="1" applyFont="1" applyFill="1" applyBorder="1" applyAlignment="1">
      <alignment horizontal="center" vertical="center" wrapText="1"/>
    </xf>
    <xf numFmtId="167" fontId="2" fillId="2" borderId="18" xfId="1" applyNumberFormat="1" applyFont="1" applyFill="1" applyBorder="1" applyAlignment="1">
      <alignment horizontal="center" vertical="center" wrapText="1"/>
    </xf>
    <xf numFmtId="4" fontId="9" fillId="0" borderId="28" xfId="0" applyNumberFormat="1" applyFont="1" applyBorder="1" applyAlignment="1">
      <alignment horizontal="center" vertical="center"/>
    </xf>
    <xf numFmtId="4" fontId="9" fillId="0" borderId="29" xfId="0" applyNumberFormat="1" applyFont="1" applyBorder="1" applyAlignment="1">
      <alignment horizontal="center" vertical="center"/>
    </xf>
    <xf numFmtId="4" fontId="9" fillId="0" borderId="26" xfId="0" applyNumberFormat="1" applyFont="1" applyBorder="1" applyAlignment="1">
      <alignment horizontal="center" vertical="center"/>
    </xf>
    <xf numFmtId="0" fontId="8" fillId="0" borderId="25" xfId="0" applyFont="1" applyBorder="1" applyAlignment="1">
      <alignment horizontal="center" vertical="center" wrapText="1"/>
    </xf>
    <xf numFmtId="0" fontId="8" fillId="0" borderId="25" xfId="0" applyFont="1" applyBorder="1" applyAlignment="1">
      <alignment horizontal="center" vertical="center"/>
    </xf>
    <xf numFmtId="0" fontId="8" fillId="0" borderId="28" xfId="0" applyFont="1" applyBorder="1" applyAlignment="1">
      <alignment horizontal="center" vertical="center"/>
    </xf>
    <xf numFmtId="0" fontId="8" fillId="0" borderId="26" xfId="0" applyFont="1" applyBorder="1" applyAlignment="1">
      <alignment horizontal="center" vertical="center" wrapText="1"/>
    </xf>
    <xf numFmtId="0" fontId="12" fillId="2" borderId="20" xfId="0" applyFont="1" applyFill="1" applyBorder="1" applyAlignment="1">
      <alignment horizontal="center" vertical="center" wrapText="1"/>
    </xf>
    <xf numFmtId="0" fontId="2" fillId="2" borderId="27" xfId="0" applyFont="1" applyFill="1" applyBorder="1" applyAlignment="1">
      <alignment horizontal="left" vertical="center"/>
    </xf>
    <xf numFmtId="0" fontId="2" fillId="2" borderId="61" xfId="0" applyFont="1" applyFill="1" applyBorder="1" applyAlignment="1">
      <alignment horizontal="left" vertical="center"/>
    </xf>
    <xf numFmtId="0" fontId="2" fillId="2" borderId="62" xfId="0" applyFont="1" applyFill="1" applyBorder="1" applyAlignment="1">
      <alignment horizontal="left" vertical="center"/>
    </xf>
    <xf numFmtId="0" fontId="36" fillId="4" borderId="25" xfId="0" applyFont="1" applyFill="1" applyBorder="1" applyAlignment="1">
      <alignment horizontal="center" vertical="top"/>
    </xf>
    <xf numFmtId="0" fontId="36" fillId="4" borderId="25" xfId="0" applyFont="1" applyFill="1" applyBorder="1" applyAlignment="1">
      <alignment horizontal="center" vertical="center"/>
    </xf>
    <xf numFmtId="0" fontId="2" fillId="2" borderId="43" xfId="0" applyFont="1" applyFill="1" applyBorder="1" applyAlignment="1">
      <alignment horizontal="center" vertical="center" wrapText="1"/>
    </xf>
    <xf numFmtId="0" fontId="2" fillId="2" borderId="43" xfId="0" applyFont="1" applyFill="1" applyBorder="1" applyAlignment="1">
      <alignment horizontal="center" vertical="center"/>
    </xf>
    <xf numFmtId="0" fontId="2" fillId="2" borderId="42" xfId="0" applyFont="1" applyFill="1" applyBorder="1" applyAlignment="1">
      <alignment horizontal="center" vertical="center" wrapText="1"/>
    </xf>
    <xf numFmtId="0" fontId="2" fillId="2" borderId="63" xfId="0" applyFont="1" applyFill="1" applyBorder="1" applyAlignment="1">
      <alignment horizontal="center" vertical="center" wrapText="1"/>
    </xf>
    <xf numFmtId="0" fontId="3" fillId="0" borderId="0" xfId="0" applyFont="1" applyAlignment="1">
      <alignment horizontal="center" vertical="center"/>
    </xf>
    <xf numFmtId="0" fontId="2" fillId="2" borderId="45" xfId="0" applyFont="1" applyFill="1" applyBorder="1" applyAlignment="1">
      <alignment horizontal="center" vertical="center" wrapText="1"/>
    </xf>
    <xf numFmtId="0" fontId="2" fillId="2" borderId="46" xfId="0" applyFont="1" applyFill="1" applyBorder="1" applyAlignment="1">
      <alignment horizontal="center" vertical="center"/>
    </xf>
    <xf numFmtId="0" fontId="2" fillId="2" borderId="60" xfId="0" applyFont="1" applyFill="1" applyBorder="1" applyAlignment="1">
      <alignment horizontal="left" vertical="center" wrapText="1"/>
    </xf>
    <xf numFmtId="0" fontId="2" fillId="2" borderId="18" xfId="0" applyFont="1" applyFill="1" applyBorder="1" applyAlignment="1">
      <alignment horizontal="left" vertical="center" wrapText="1"/>
    </xf>
    <xf numFmtId="0" fontId="2" fillId="2" borderId="10" xfId="0" applyFont="1" applyFill="1" applyBorder="1" applyAlignment="1">
      <alignment horizontal="left" vertical="center"/>
    </xf>
    <xf numFmtId="0" fontId="2" fillId="2" borderId="11" xfId="0" applyFont="1" applyFill="1" applyBorder="1" applyAlignment="1">
      <alignment horizontal="left" vertical="center"/>
    </xf>
    <xf numFmtId="0" fontId="2" fillId="2" borderId="56" xfId="0" applyFont="1" applyFill="1" applyBorder="1" applyAlignment="1">
      <alignment horizontal="left" vertical="center"/>
    </xf>
    <xf numFmtId="0" fontId="36" fillId="4" borderId="21" xfId="0" applyFont="1" applyFill="1" applyBorder="1" applyAlignment="1">
      <alignment horizontal="center" vertical="center"/>
    </xf>
    <xf numFmtId="0" fontId="36" fillId="4" borderId="22" xfId="0" applyFont="1" applyFill="1" applyBorder="1" applyAlignment="1">
      <alignment horizontal="center" vertical="center"/>
    </xf>
    <xf numFmtId="0" fontId="36" fillId="4" borderId="23" xfId="0" applyFont="1" applyFill="1" applyBorder="1" applyAlignment="1">
      <alignment horizontal="center" vertical="center"/>
    </xf>
    <xf numFmtId="0" fontId="2" fillId="2" borderId="57" xfId="0" applyFont="1" applyFill="1" applyBorder="1" applyAlignment="1">
      <alignment vertical="center"/>
    </xf>
    <xf numFmtId="0" fontId="2" fillId="2" borderId="58" xfId="0" applyFont="1" applyFill="1" applyBorder="1" applyAlignment="1">
      <alignment vertical="center"/>
    </xf>
    <xf numFmtId="0" fontId="2" fillId="2" borderId="59" xfId="0" applyFont="1" applyFill="1" applyBorder="1" applyAlignment="1">
      <alignment vertical="center"/>
    </xf>
    <xf numFmtId="0" fontId="36" fillId="4" borderId="6" xfId="0" applyFont="1" applyFill="1" applyBorder="1" applyAlignment="1">
      <alignment horizontal="center" vertical="center"/>
    </xf>
    <xf numFmtId="0" fontId="36" fillId="4" borderId="7" xfId="0" applyFont="1" applyFill="1" applyBorder="1" applyAlignment="1">
      <alignment horizontal="center" vertical="center"/>
    </xf>
    <xf numFmtId="0" fontId="36" fillId="4" borderId="8" xfId="0" applyFont="1" applyFill="1" applyBorder="1" applyAlignment="1">
      <alignment horizontal="center" vertical="center"/>
    </xf>
    <xf numFmtId="0" fontId="9" fillId="0" borderId="4" xfId="97" applyFont="1" applyBorder="1" applyAlignment="1">
      <alignment horizontal="justify" vertical="top" wrapText="1"/>
    </xf>
    <xf numFmtId="0" fontId="35" fillId="0" borderId="0" xfId="97" applyFont="1" applyAlignment="1">
      <alignment horizontal="justify" vertical="top" wrapText="1"/>
    </xf>
    <xf numFmtId="0" fontId="35" fillId="0" borderId="5" xfId="97" applyFont="1" applyBorder="1" applyAlignment="1">
      <alignment horizontal="justify" vertical="top" wrapText="1"/>
    </xf>
    <xf numFmtId="0" fontId="35" fillId="0" borderId="4" xfId="97" applyFont="1" applyBorder="1" applyAlignment="1">
      <alignment horizontal="justify" vertical="top" wrapText="1"/>
    </xf>
    <xf numFmtId="0" fontId="35" fillId="0" borderId="6" xfId="97" applyFont="1" applyBorder="1" applyAlignment="1">
      <alignment horizontal="justify" vertical="top" wrapText="1"/>
    </xf>
    <xf numFmtId="0" fontId="35" fillId="0" borderId="7" xfId="97" applyFont="1" applyBorder="1" applyAlignment="1">
      <alignment horizontal="justify" vertical="top" wrapText="1"/>
    </xf>
    <xf numFmtId="0" fontId="35" fillId="0" borderId="8" xfId="97" applyFont="1" applyBorder="1" applyAlignment="1">
      <alignment horizontal="justify" vertical="top" wrapText="1"/>
    </xf>
    <xf numFmtId="0" fontId="9" fillId="0" borderId="53" xfId="97" applyFont="1" applyBorder="1" applyAlignment="1">
      <alignment horizontal="justify" vertical="top" wrapText="1"/>
    </xf>
    <xf numFmtId="0" fontId="35" fillId="0" borderId="54" xfId="97" applyFont="1" applyBorder="1" applyAlignment="1">
      <alignment horizontal="justify" vertical="top" wrapText="1"/>
    </xf>
    <xf numFmtId="0" fontId="35" fillId="0" borderId="55" xfId="97" applyFont="1" applyBorder="1" applyAlignment="1">
      <alignment horizontal="justify" vertical="top" wrapText="1"/>
    </xf>
    <xf numFmtId="0" fontId="8" fillId="0" borderId="4" xfId="97" applyFont="1" applyBorder="1" applyAlignment="1">
      <alignment horizontal="justify" vertical="top" wrapText="1"/>
    </xf>
    <xf numFmtId="0" fontId="8" fillId="0" borderId="0" xfId="97" applyFont="1" applyAlignment="1">
      <alignment horizontal="justify" vertical="top" wrapText="1"/>
    </xf>
    <xf numFmtId="0" fontId="8" fillId="0" borderId="5" xfId="97" applyFont="1" applyBorder="1" applyAlignment="1">
      <alignment horizontal="justify" vertical="top" wrapText="1"/>
    </xf>
    <xf numFmtId="0" fontId="8" fillId="0" borderId="6" xfId="97" applyFont="1" applyBorder="1" applyAlignment="1">
      <alignment horizontal="justify" vertical="top" wrapText="1"/>
    </xf>
    <xf numFmtId="0" fontId="8" fillId="0" borderId="7" xfId="97" applyFont="1" applyBorder="1" applyAlignment="1">
      <alignment horizontal="justify" vertical="top" wrapText="1"/>
    </xf>
    <xf numFmtId="0" fontId="8" fillId="0" borderId="8" xfId="97" applyFont="1" applyBorder="1" applyAlignment="1">
      <alignment horizontal="justify" vertical="top" wrapText="1"/>
    </xf>
    <xf numFmtId="0" fontId="2" fillId="2" borderId="15" xfId="0" applyFont="1" applyFill="1" applyBorder="1" applyAlignment="1">
      <alignment horizontal="left" vertical="center" wrapText="1"/>
    </xf>
    <xf numFmtId="0" fontId="9" fillId="0" borderId="1" xfId="97" applyFont="1" applyBorder="1" applyAlignment="1">
      <alignment horizontal="justify" vertical="top" wrapText="1"/>
    </xf>
    <xf numFmtId="0" fontId="35" fillId="0" borderId="2" xfId="97" applyFont="1" applyBorder="1" applyAlignment="1">
      <alignment horizontal="justify" vertical="top" wrapText="1"/>
    </xf>
    <xf numFmtId="0" fontId="35" fillId="0" borderId="3" xfId="97" applyFont="1" applyBorder="1" applyAlignment="1">
      <alignment horizontal="justify" vertical="top" wrapText="1"/>
    </xf>
    <xf numFmtId="0" fontId="2" fillId="2" borderId="25" xfId="97" applyFont="1" applyFill="1" applyBorder="1" applyAlignment="1">
      <alignment horizontal="center" vertical="center" wrapText="1"/>
    </xf>
    <xf numFmtId="0" fontId="8" fillId="6" borderId="25" xfId="97" applyFont="1" applyFill="1" applyBorder="1" applyAlignment="1">
      <alignment horizontal="center" vertical="center" wrapText="1"/>
    </xf>
    <xf numFmtId="0" fontId="2" fillId="2" borderId="20" xfId="97" applyFont="1" applyFill="1" applyBorder="1" applyAlignment="1">
      <alignment horizontal="center" vertical="center"/>
    </xf>
    <xf numFmtId="0" fontId="2" fillId="2" borderId="20" xfId="97" applyFont="1" applyFill="1" applyBorder="1" applyAlignment="1">
      <alignment horizontal="center" vertical="center" wrapText="1"/>
    </xf>
    <xf numFmtId="0" fontId="12" fillId="2" borderId="52" xfId="97" applyFont="1" applyFill="1" applyBorder="1" applyAlignment="1">
      <alignment horizontal="center" vertical="center" wrapText="1"/>
    </xf>
    <xf numFmtId="0" fontId="13" fillId="5" borderId="31" xfId="97" applyFont="1" applyFill="1" applyBorder="1" applyAlignment="1">
      <alignment horizontal="center" vertical="center" wrapText="1"/>
    </xf>
    <xf numFmtId="0" fontId="13" fillId="5" borderId="34" xfId="97" applyFont="1" applyFill="1" applyBorder="1" applyAlignment="1">
      <alignment horizontal="center" vertical="center" wrapText="1"/>
    </xf>
    <xf numFmtId="0" fontId="2" fillId="2" borderId="20" xfId="0" applyFont="1" applyFill="1" applyBorder="1" applyAlignment="1">
      <alignment horizontal="left" vertical="center"/>
    </xf>
    <xf numFmtId="0" fontId="19" fillId="0" borderId="23" xfId="0" applyFont="1" applyBorder="1" applyAlignment="1">
      <alignment horizontal="center" vertical="center"/>
    </xf>
    <xf numFmtId="0" fontId="19" fillId="0" borderId="25" xfId="0" applyFont="1" applyBorder="1" applyAlignment="1">
      <alignment horizontal="center" vertical="center"/>
    </xf>
    <xf numFmtId="0" fontId="2" fillId="2" borderId="20" xfId="97" applyFont="1" applyFill="1" applyBorder="1" applyAlignment="1">
      <alignment horizontal="left" vertical="center"/>
    </xf>
    <xf numFmtId="0" fontId="19" fillId="0" borderId="23" xfId="97" applyFont="1" applyBorder="1" applyAlignment="1">
      <alignment horizontal="center" vertical="center"/>
    </xf>
    <xf numFmtId="0" fontId="19" fillId="0" borderId="25" xfId="97" applyFont="1" applyBorder="1" applyAlignment="1">
      <alignment horizontal="center" vertical="center"/>
    </xf>
    <xf numFmtId="0" fontId="2" fillId="2" borderId="20" xfId="0" applyFont="1" applyFill="1" applyBorder="1" applyAlignment="1">
      <alignment horizontal="left" vertical="center" wrapText="1"/>
    </xf>
    <xf numFmtId="0" fontId="35" fillId="0" borderId="53" xfId="97" applyFont="1" applyBorder="1" applyAlignment="1">
      <alignment horizontal="left" vertical="top" wrapText="1"/>
    </xf>
    <xf numFmtId="0" fontId="35" fillId="0" borderId="54" xfId="97" applyFont="1" applyBorder="1" applyAlignment="1">
      <alignment horizontal="left" vertical="top" wrapText="1"/>
    </xf>
    <xf numFmtId="0" fontId="35" fillId="0" borderId="55" xfId="97" applyFont="1" applyBorder="1" applyAlignment="1">
      <alignment horizontal="left" vertical="top" wrapText="1"/>
    </xf>
    <xf numFmtId="0" fontId="35" fillId="0" borderId="4" xfId="97" applyFont="1" applyBorder="1" applyAlignment="1">
      <alignment horizontal="left" vertical="top" wrapText="1"/>
    </xf>
    <xf numFmtId="0" fontId="35" fillId="0" borderId="0" xfId="97" applyFont="1" applyAlignment="1">
      <alignment horizontal="left" vertical="top" wrapText="1"/>
    </xf>
    <xf numFmtId="0" fontId="35" fillId="0" borderId="5" xfId="97" applyFont="1" applyBorder="1" applyAlignment="1">
      <alignment horizontal="left" vertical="top" wrapText="1"/>
    </xf>
    <xf numFmtId="0" fontId="35" fillId="0" borderId="6" xfId="97" applyFont="1" applyBorder="1" applyAlignment="1">
      <alignment horizontal="left" vertical="top" wrapText="1"/>
    </xf>
    <xf numFmtId="0" fontId="35" fillId="0" borderId="7" xfId="97" applyFont="1" applyBorder="1" applyAlignment="1">
      <alignment horizontal="left" vertical="top" wrapText="1"/>
    </xf>
    <xf numFmtId="0" fontId="35" fillId="0" borderId="8" xfId="97" applyFont="1" applyBorder="1" applyAlignment="1">
      <alignment horizontal="left" vertical="top" wrapText="1"/>
    </xf>
    <xf numFmtId="0" fontId="35" fillId="0" borderId="53" xfId="97" applyFont="1" applyBorder="1" applyAlignment="1">
      <alignment horizontal="left" vertical="top"/>
    </xf>
    <xf numFmtId="0" fontId="35" fillId="0" borderId="54" xfId="97" applyFont="1" applyBorder="1" applyAlignment="1">
      <alignment horizontal="left" vertical="top"/>
    </xf>
    <xf numFmtId="0" fontId="35" fillId="0" borderId="55" xfId="97" applyFont="1" applyBorder="1" applyAlignment="1">
      <alignment horizontal="left" vertical="top"/>
    </xf>
    <xf numFmtId="0" fontId="35" fillId="0" borderId="4" xfId="97" applyFont="1" applyBorder="1" applyAlignment="1">
      <alignment horizontal="left" vertical="top"/>
    </xf>
    <xf numFmtId="0" fontId="35" fillId="0" borderId="0" xfId="97" applyFont="1" applyAlignment="1">
      <alignment horizontal="left" vertical="top"/>
    </xf>
    <xf numFmtId="0" fontId="35" fillId="0" borderId="5" xfId="97" applyFont="1" applyBorder="1" applyAlignment="1">
      <alignment horizontal="left" vertical="top"/>
    </xf>
    <xf numFmtId="0" fontId="35" fillId="0" borderId="6" xfId="97" applyFont="1" applyBorder="1" applyAlignment="1">
      <alignment horizontal="left" vertical="top"/>
    </xf>
    <xf numFmtId="0" fontId="35" fillId="0" borderId="7" xfId="97" applyFont="1" applyBorder="1" applyAlignment="1">
      <alignment horizontal="left" vertical="top"/>
    </xf>
    <xf numFmtId="0" fontId="35" fillId="0" borderId="8" xfId="97" applyFont="1" applyBorder="1" applyAlignment="1">
      <alignment horizontal="left" vertical="top"/>
    </xf>
    <xf numFmtId="0" fontId="35" fillId="0" borderId="1" xfId="97" applyFont="1" applyBorder="1" applyAlignment="1">
      <alignment horizontal="left" vertical="top"/>
    </xf>
    <xf numFmtId="0" fontId="35" fillId="0" borderId="2" xfId="97" applyFont="1" applyBorder="1" applyAlignment="1">
      <alignment horizontal="left" vertical="top"/>
    </xf>
    <xf numFmtId="0" fontId="35" fillId="0" borderId="3" xfId="97" applyFont="1" applyBorder="1" applyAlignment="1">
      <alignment horizontal="left" vertical="top"/>
    </xf>
    <xf numFmtId="0" fontId="35" fillId="0" borderId="53" xfId="97" applyFont="1" applyBorder="1" applyAlignment="1">
      <alignment vertical="top"/>
    </xf>
    <xf numFmtId="0" fontId="35" fillId="0" borderId="54" xfId="97" applyFont="1" applyBorder="1" applyAlignment="1">
      <alignment vertical="top"/>
    </xf>
    <xf numFmtId="0" fontId="35" fillId="0" borderId="55" xfId="97" applyFont="1" applyBorder="1" applyAlignment="1">
      <alignment vertical="top"/>
    </xf>
    <xf numFmtId="0" fontId="35" fillId="0" borderId="4" xfId="97" applyFont="1" applyBorder="1" applyAlignment="1">
      <alignment vertical="top"/>
    </xf>
    <xf numFmtId="0" fontId="35" fillId="0" borderId="0" xfId="97" applyFont="1" applyAlignment="1">
      <alignment vertical="top"/>
    </xf>
    <xf numFmtId="0" fontId="35" fillId="0" borderId="5" xfId="97" applyFont="1" applyBorder="1" applyAlignment="1">
      <alignment vertical="top"/>
    </xf>
    <xf numFmtId="0" fontId="35" fillId="0" borderId="6" xfId="97" applyFont="1" applyBorder="1" applyAlignment="1">
      <alignment vertical="top"/>
    </xf>
    <xf numFmtId="0" fontId="35" fillId="0" borderId="7" xfId="97" applyFont="1" applyBorder="1" applyAlignment="1">
      <alignment vertical="top"/>
    </xf>
    <xf numFmtId="0" fontId="35" fillId="0" borderId="8" xfId="97" applyFont="1" applyBorder="1" applyAlignment="1">
      <alignment vertical="top"/>
    </xf>
    <xf numFmtId="0" fontId="35" fillId="0" borderId="1" xfId="97" applyFont="1" applyBorder="1" applyAlignment="1">
      <alignment horizontal="left" vertical="top" wrapText="1"/>
    </xf>
    <xf numFmtId="0" fontId="35" fillId="0" borderId="2" xfId="97" applyFont="1" applyBorder="1" applyAlignment="1">
      <alignment horizontal="left" vertical="top" wrapText="1"/>
    </xf>
    <xf numFmtId="0" fontId="35" fillId="0" borderId="3" xfId="97" applyFont="1" applyBorder="1" applyAlignment="1">
      <alignment horizontal="left" vertical="top" wrapText="1"/>
    </xf>
    <xf numFmtId="0" fontId="35" fillId="0" borderId="6" xfId="97" applyFont="1" applyBorder="1" applyAlignment="1">
      <alignment horizontal="center" vertical="top"/>
    </xf>
    <xf numFmtId="0" fontId="35" fillId="0" borderId="7" xfId="97" applyFont="1" applyBorder="1" applyAlignment="1">
      <alignment horizontal="center" vertical="top"/>
    </xf>
    <xf numFmtId="0" fontId="35" fillId="0" borderId="8" xfId="97" applyFont="1" applyBorder="1" applyAlignment="1">
      <alignment horizontal="center" vertical="top"/>
    </xf>
    <xf numFmtId="0" fontId="2" fillId="2" borderId="43" xfId="73" applyFont="1" applyFill="1" applyBorder="1" applyAlignment="1">
      <alignment horizontal="center" vertical="center" wrapText="1"/>
    </xf>
    <xf numFmtId="0" fontId="2" fillId="2" borderId="20" xfId="73" applyFont="1" applyFill="1" applyBorder="1" applyAlignment="1">
      <alignment horizontal="center" vertical="center" wrapText="1"/>
    </xf>
    <xf numFmtId="0" fontId="2" fillId="2" borderId="15" xfId="73" applyFont="1" applyFill="1" applyBorder="1" applyAlignment="1">
      <alignment horizontal="center" vertical="center" wrapText="1"/>
    </xf>
    <xf numFmtId="0" fontId="2" fillId="2" borderId="27" xfId="73" applyFont="1" applyFill="1" applyBorder="1" applyAlignment="1">
      <alignment horizontal="center" vertical="center" wrapText="1"/>
    </xf>
    <xf numFmtId="0" fontId="2" fillId="2" borderId="51" xfId="73" applyFont="1" applyFill="1" applyBorder="1" applyAlignment="1">
      <alignment horizontal="center" vertical="center" wrapText="1"/>
    </xf>
    <xf numFmtId="175" fontId="2" fillId="2" borderId="20" xfId="3" applyNumberFormat="1" applyFont="1" applyFill="1" applyBorder="1" applyAlignment="1">
      <alignment horizontal="center" vertical="center" wrapText="1"/>
    </xf>
    <xf numFmtId="0" fontId="2" fillId="2" borderId="44" xfId="73" applyFont="1" applyFill="1" applyBorder="1" applyAlignment="1">
      <alignment horizontal="center" vertical="center" wrapText="1"/>
    </xf>
    <xf numFmtId="0" fontId="2" fillId="2" borderId="47" xfId="73" applyFont="1" applyFill="1" applyBorder="1" applyAlignment="1">
      <alignment horizontal="center" vertical="center" wrapText="1"/>
    </xf>
    <xf numFmtId="0" fontId="12" fillId="2" borderId="20" xfId="73" applyFont="1" applyFill="1" applyBorder="1" applyAlignment="1">
      <alignment horizontal="center" vertical="center"/>
    </xf>
    <xf numFmtId="0" fontId="2" fillId="2" borderId="43" xfId="0" applyFont="1" applyFill="1" applyBorder="1" applyAlignment="1">
      <alignment horizontal="left" vertical="center"/>
    </xf>
    <xf numFmtId="0" fontId="2" fillId="2" borderId="44" xfId="0" applyFont="1" applyFill="1" applyBorder="1" applyAlignment="1">
      <alignment horizontal="left" vertical="center"/>
    </xf>
    <xf numFmtId="0" fontId="2" fillId="2" borderId="46" xfId="0" applyFont="1" applyFill="1" applyBorder="1" applyAlignment="1">
      <alignment horizontal="left" vertical="center"/>
    </xf>
    <xf numFmtId="0" fontId="2" fillId="2" borderId="47" xfId="0" applyFont="1" applyFill="1" applyBorder="1" applyAlignment="1">
      <alignment horizontal="left" vertical="center"/>
    </xf>
    <xf numFmtId="43" fontId="9" fillId="0" borderId="25" xfId="47" applyFont="1" applyBorder="1" applyAlignment="1">
      <alignment horizontal="center" vertical="center"/>
    </xf>
    <xf numFmtId="43" fontId="9" fillId="0" borderId="25" xfId="47" applyFont="1" applyBorder="1" applyAlignment="1">
      <alignment vertical="center"/>
    </xf>
    <xf numFmtId="177" fontId="9" fillId="0" borderId="21" xfId="3" applyNumberFormat="1" applyFont="1" applyBorder="1" applyAlignment="1">
      <alignment horizontal="center" vertical="center"/>
    </xf>
    <xf numFmtId="177" fontId="9" fillId="0" borderId="23" xfId="3" applyNumberFormat="1" applyFont="1" applyBorder="1" applyAlignment="1">
      <alignment horizontal="center" vertical="center"/>
    </xf>
    <xf numFmtId="0" fontId="2" fillId="2" borderId="20" xfId="0" applyFont="1" applyFill="1" applyBorder="1" applyAlignment="1">
      <alignment horizontal="center" vertical="center" wrapText="1"/>
    </xf>
    <xf numFmtId="0" fontId="2" fillId="2" borderId="15" xfId="0" applyFont="1" applyFill="1" applyBorder="1" applyAlignment="1">
      <alignment horizontal="center" vertical="center" wrapText="1"/>
    </xf>
    <xf numFmtId="0" fontId="8" fillId="0" borderId="0" xfId="0" applyFont="1" applyAlignment="1">
      <alignment horizontal="center" vertical="center"/>
    </xf>
    <xf numFmtId="0" fontId="30" fillId="2" borderId="20" xfId="0" applyFont="1" applyFill="1" applyBorder="1" applyAlignment="1">
      <alignment horizontal="center"/>
    </xf>
    <xf numFmtId="0" fontId="12" fillId="2" borderId="49" xfId="0" applyFont="1" applyFill="1" applyBorder="1" applyAlignment="1">
      <alignment horizontal="center" vertical="center" wrapText="1"/>
    </xf>
    <xf numFmtId="0" fontId="19" fillId="0" borderId="50" xfId="0" applyFont="1" applyBorder="1" applyAlignment="1">
      <alignment horizontal="center" vertical="center"/>
    </xf>
    <xf numFmtId="0" fontId="19" fillId="0" borderId="49" xfId="0" applyFont="1" applyBorder="1" applyAlignment="1">
      <alignment horizontal="center" vertical="center"/>
    </xf>
    <xf numFmtId="0" fontId="2" fillId="2" borderId="46" xfId="0" applyFont="1" applyFill="1" applyBorder="1" applyAlignment="1">
      <alignment horizontal="center" vertical="center" wrapText="1"/>
    </xf>
    <xf numFmtId="0" fontId="2" fillId="2" borderId="44" xfId="0" applyFont="1" applyFill="1" applyBorder="1" applyAlignment="1">
      <alignment horizontal="center" vertical="center" wrapText="1"/>
    </xf>
    <xf numFmtId="0" fontId="2" fillId="2" borderId="47" xfId="0" applyFont="1" applyFill="1" applyBorder="1" applyAlignment="1">
      <alignment horizontal="center" vertical="center" wrapText="1"/>
    </xf>
    <xf numFmtId="0" fontId="8" fillId="0" borderId="21" xfId="0" applyFont="1" applyBorder="1" applyAlignment="1">
      <alignment horizontal="center" vertical="center"/>
    </xf>
    <xf numFmtId="0" fontId="8" fillId="0" borderId="22" xfId="0" applyFont="1" applyBorder="1" applyAlignment="1">
      <alignment horizontal="center" vertical="center"/>
    </xf>
    <xf numFmtId="0" fontId="8" fillId="0" borderId="23" xfId="0" applyFont="1" applyBorder="1" applyAlignment="1">
      <alignment horizontal="center" vertical="center"/>
    </xf>
    <xf numFmtId="0" fontId="9" fillId="0" borderId="25" xfId="78" applyFont="1" applyBorder="1" applyAlignment="1">
      <alignment horizontal="justify" vertical="center" wrapText="1"/>
    </xf>
    <xf numFmtId="0" fontId="2" fillId="2" borderId="42" xfId="78" applyFont="1" applyFill="1" applyBorder="1" applyAlignment="1">
      <alignment horizontal="center" vertical="center" wrapText="1"/>
    </xf>
    <xf numFmtId="0" fontId="2" fillId="2" borderId="43" xfId="78" applyFont="1" applyFill="1" applyBorder="1" applyAlignment="1">
      <alignment horizontal="center" vertical="center" wrapText="1"/>
    </xf>
    <xf numFmtId="0" fontId="2" fillId="2" borderId="44" xfId="78" applyFont="1" applyFill="1" applyBorder="1" applyAlignment="1">
      <alignment horizontal="center" vertical="center" wrapText="1"/>
    </xf>
    <xf numFmtId="0" fontId="26" fillId="2" borderId="37" xfId="78" applyFont="1" applyFill="1" applyBorder="1" applyAlignment="1">
      <alignment horizontal="center" vertical="center" wrapText="1"/>
    </xf>
    <xf numFmtId="0" fontId="26" fillId="2" borderId="38" xfId="78" applyFont="1" applyFill="1" applyBorder="1" applyAlignment="1">
      <alignment horizontal="center" vertical="center" wrapText="1"/>
    </xf>
    <xf numFmtId="0" fontId="26" fillId="2" borderId="39" xfId="78" applyFont="1" applyFill="1" applyBorder="1" applyAlignment="1">
      <alignment horizontal="center" vertical="center" wrapText="1"/>
    </xf>
    <xf numFmtId="0" fontId="9" fillId="0" borderId="25" xfId="78" applyFont="1" applyBorder="1"/>
    <xf numFmtId="0" fontId="12" fillId="2" borderId="37" xfId="78" applyFont="1" applyFill="1" applyBorder="1" applyAlignment="1">
      <alignment horizontal="center" vertical="center" wrapText="1"/>
    </xf>
    <xf numFmtId="0" fontId="12" fillId="2" borderId="38" xfId="78" applyFont="1" applyFill="1" applyBorder="1" applyAlignment="1">
      <alignment horizontal="center" vertical="center" wrapText="1"/>
    </xf>
    <xf numFmtId="0" fontId="12" fillId="2" borderId="39" xfId="78" applyFont="1" applyFill="1" applyBorder="1" applyAlignment="1">
      <alignment horizontal="center" vertical="center" wrapText="1"/>
    </xf>
    <xf numFmtId="0" fontId="2" fillId="2" borderId="37" xfId="78" applyFont="1" applyFill="1" applyBorder="1" applyAlignment="1">
      <alignment horizontal="center" vertical="center" wrapText="1"/>
    </xf>
    <xf numFmtId="0" fontId="2" fillId="2" borderId="38" xfId="78" applyFont="1" applyFill="1" applyBorder="1" applyAlignment="1">
      <alignment horizontal="center" vertical="center" wrapText="1"/>
    </xf>
    <xf numFmtId="0" fontId="2" fillId="2" borderId="39" xfId="78" applyFont="1" applyFill="1" applyBorder="1" applyAlignment="1">
      <alignment horizontal="center" vertical="center" wrapText="1"/>
    </xf>
    <xf numFmtId="0" fontId="27" fillId="0" borderId="0" xfId="78" applyFont="1" applyAlignment="1">
      <alignment horizontal="center"/>
    </xf>
    <xf numFmtId="0" fontId="2" fillId="2" borderId="20" xfId="62" applyFont="1" applyFill="1" applyBorder="1" applyAlignment="1" applyProtection="1">
      <alignment horizontal="center" vertical="center" wrapText="1"/>
      <protection locked="0"/>
    </xf>
    <xf numFmtId="0" fontId="2" fillId="2" borderId="20" xfId="92" applyFont="1" applyFill="1" applyBorder="1" applyAlignment="1">
      <alignment horizontal="center" vertical="center" wrapText="1"/>
    </xf>
    <xf numFmtId="0" fontId="2" fillId="2" borderId="35" xfId="0" applyFont="1" applyFill="1" applyBorder="1" applyAlignment="1">
      <alignment horizontal="left" vertical="center" wrapText="1"/>
    </xf>
    <xf numFmtId="0" fontId="2" fillId="2" borderId="15" xfId="92" applyFont="1" applyFill="1" applyBorder="1" applyAlignment="1">
      <alignment horizontal="center" vertical="center" wrapText="1"/>
    </xf>
    <xf numFmtId="0" fontId="9" fillId="0" borderId="1" xfId="92" applyFont="1" applyBorder="1" applyAlignment="1">
      <alignment horizontal="justify" vertical="top"/>
    </xf>
    <xf numFmtId="0" fontId="9" fillId="0" borderId="2" xfId="92" applyFont="1" applyBorder="1" applyAlignment="1">
      <alignment horizontal="justify" vertical="top"/>
    </xf>
    <xf numFmtId="0" fontId="9" fillId="0" borderId="3" xfId="92" applyFont="1" applyBorder="1" applyAlignment="1">
      <alignment horizontal="justify" vertical="top"/>
    </xf>
    <xf numFmtId="0" fontId="9" fillId="0" borderId="4" xfId="92" applyFont="1" applyBorder="1" applyAlignment="1">
      <alignment horizontal="justify" vertical="top"/>
    </xf>
    <xf numFmtId="0" fontId="9" fillId="0" borderId="0" xfId="92" applyFont="1" applyAlignment="1">
      <alignment horizontal="justify" vertical="top"/>
    </xf>
    <xf numFmtId="0" fontId="9" fillId="0" borderId="5" xfId="92" applyFont="1" applyBorder="1" applyAlignment="1">
      <alignment horizontal="justify" vertical="top"/>
    </xf>
    <xf numFmtId="0" fontId="9" fillId="0" borderId="6" xfId="92" applyFont="1" applyBorder="1" applyAlignment="1">
      <alignment horizontal="justify" vertical="top"/>
    </xf>
    <xf numFmtId="0" fontId="9" fillId="0" borderId="7" xfId="92" applyFont="1" applyBorder="1" applyAlignment="1">
      <alignment horizontal="justify" vertical="top"/>
    </xf>
    <xf numFmtId="0" fontId="9" fillId="0" borderId="8" xfId="92" applyFont="1" applyBorder="1" applyAlignment="1">
      <alignment horizontal="justify" vertical="top"/>
    </xf>
    <xf numFmtId="0" fontId="12" fillId="2" borderId="20" xfId="92" applyFont="1" applyFill="1" applyBorder="1" applyAlignment="1">
      <alignment horizontal="center" vertical="center" wrapText="1"/>
    </xf>
    <xf numFmtId="0" fontId="20" fillId="0" borderId="0" xfId="92" applyFont="1" applyAlignment="1">
      <alignment horizontal="center"/>
    </xf>
    <xf numFmtId="0" fontId="2" fillId="2" borderId="20" xfId="92" applyFont="1" applyFill="1" applyBorder="1" applyAlignment="1">
      <alignment horizontal="left" vertical="center"/>
    </xf>
    <xf numFmtId="0" fontId="2" fillId="2" borderId="27" xfId="92" applyFont="1" applyFill="1" applyBorder="1" applyAlignment="1">
      <alignment horizontal="left" vertical="center"/>
    </xf>
    <xf numFmtId="0" fontId="19" fillId="0" borderId="25" xfId="92" applyFont="1" applyBorder="1" applyAlignment="1">
      <alignment horizontal="center" vertical="center"/>
    </xf>
    <xf numFmtId="0" fontId="13" fillId="0" borderId="0" xfId="0" applyFont="1" applyAlignment="1">
      <alignment horizontal="center" vertical="center" wrapText="1"/>
    </xf>
    <xf numFmtId="0" fontId="8" fillId="4" borderId="21" xfId="0" applyFont="1" applyFill="1" applyBorder="1" applyAlignment="1">
      <alignment horizontal="center" vertical="center"/>
    </xf>
    <xf numFmtId="0" fontId="8" fillId="4" borderId="22" xfId="0" applyFont="1" applyFill="1" applyBorder="1" applyAlignment="1">
      <alignment horizontal="center" vertical="center"/>
    </xf>
    <xf numFmtId="0" fontId="8" fillId="4" borderId="23" xfId="0" applyFont="1" applyFill="1" applyBorder="1" applyAlignment="1">
      <alignment horizontal="center" vertical="center"/>
    </xf>
    <xf numFmtId="49" fontId="8" fillId="0" borderId="0" xfId="0" applyNumberFormat="1" applyFont="1" applyAlignment="1">
      <alignment horizontal="center" vertical="center"/>
    </xf>
    <xf numFmtId="49" fontId="2" fillId="2" borderId="20" xfId="0" applyNumberFormat="1" applyFont="1" applyFill="1" applyBorder="1" applyAlignment="1">
      <alignment horizontal="center" vertical="center" wrapText="1"/>
    </xf>
    <xf numFmtId="0" fontId="2" fillId="2" borderId="6" xfId="87" applyFont="1" applyFill="1" applyBorder="1" applyAlignment="1">
      <alignment horizontal="center" vertical="center"/>
    </xf>
    <xf numFmtId="0" fontId="2" fillId="2" borderId="7" xfId="87" applyFont="1" applyFill="1" applyBorder="1" applyAlignment="1">
      <alignment horizontal="center" vertical="center"/>
    </xf>
    <xf numFmtId="0" fontId="2" fillId="2" borderId="8" xfId="87" applyFont="1" applyFill="1" applyBorder="1" applyAlignment="1">
      <alignment horizontal="center" vertical="center"/>
    </xf>
    <xf numFmtId="0" fontId="2" fillId="2" borderId="10" xfId="108" applyFont="1" applyFill="1" applyBorder="1" applyAlignment="1">
      <alignment horizontal="center" vertical="center"/>
    </xf>
    <xf numFmtId="0" fontId="2" fillId="2" borderId="11" xfId="108" applyFont="1" applyFill="1" applyBorder="1" applyAlignment="1">
      <alignment horizontal="center" vertical="center"/>
    </xf>
    <xf numFmtId="0" fontId="2" fillId="2" borderId="12" xfId="108" applyFont="1" applyFill="1" applyBorder="1" applyAlignment="1">
      <alignment horizontal="center" vertical="center"/>
    </xf>
    <xf numFmtId="0" fontId="2" fillId="2" borderId="13" xfId="108" applyFont="1" applyFill="1" applyBorder="1" applyAlignment="1">
      <alignment horizontal="center" vertical="center"/>
    </xf>
    <xf numFmtId="0" fontId="2" fillId="2" borderId="16" xfId="108" applyFont="1" applyFill="1" applyBorder="1" applyAlignment="1">
      <alignment horizontal="center" vertical="center"/>
    </xf>
    <xf numFmtId="0" fontId="2" fillId="2" borderId="19" xfId="108" applyFont="1" applyFill="1" applyBorder="1" applyAlignment="1">
      <alignment horizontal="center" vertical="center"/>
    </xf>
    <xf numFmtId="0" fontId="2" fillId="2" borderId="1" xfId="87" applyFont="1" applyFill="1" applyBorder="1" applyAlignment="1">
      <alignment horizontal="center" vertical="center"/>
    </xf>
    <xf numFmtId="0" fontId="2" fillId="2" borderId="2" xfId="87" applyFont="1" applyFill="1" applyBorder="1" applyAlignment="1">
      <alignment horizontal="center" vertical="center"/>
    </xf>
    <xf numFmtId="0" fontId="2" fillId="2" borderId="3" xfId="87" applyFont="1" applyFill="1" applyBorder="1" applyAlignment="1">
      <alignment horizontal="center" vertical="center"/>
    </xf>
    <xf numFmtId="0" fontId="2" fillId="2" borderId="4" xfId="87" applyFont="1" applyFill="1" applyBorder="1" applyAlignment="1">
      <alignment horizontal="center" vertical="center"/>
    </xf>
    <xf numFmtId="0" fontId="2" fillId="2" borderId="0" xfId="87" applyFont="1" applyFill="1" applyAlignment="1">
      <alignment horizontal="center" vertical="center"/>
    </xf>
    <xf numFmtId="0" fontId="2" fillId="2" borderId="5" xfId="87" applyFont="1" applyFill="1" applyBorder="1" applyAlignment="1">
      <alignment horizontal="center" vertical="center"/>
    </xf>
  </cellXfs>
  <cellStyles count="120">
    <cellStyle name="20% - Énfasis1 2" xfId="4" xr:uid="{00000000-0005-0000-0000-000031000000}"/>
    <cellStyle name="20% - Énfasis2 2" xfId="5" xr:uid="{00000000-0005-0000-0000-000032000000}"/>
    <cellStyle name="20% - Énfasis3 2" xfId="6" xr:uid="{00000000-0005-0000-0000-000033000000}"/>
    <cellStyle name="20% - Énfasis4 2" xfId="7" xr:uid="{00000000-0005-0000-0000-000034000000}"/>
    <cellStyle name="20% - Énfasis5 2" xfId="8" xr:uid="{00000000-0005-0000-0000-000035000000}"/>
    <cellStyle name="20% - Énfasis5 3" xfId="9" xr:uid="{00000000-0005-0000-0000-000036000000}"/>
    <cellStyle name="20% - Énfasis6 2" xfId="10" xr:uid="{00000000-0005-0000-0000-000037000000}"/>
    <cellStyle name="20% - Énfasis6 3" xfId="11" xr:uid="{00000000-0005-0000-0000-000038000000}"/>
    <cellStyle name="40% - Énfasis1 2" xfId="12" xr:uid="{00000000-0005-0000-0000-000039000000}"/>
    <cellStyle name="40% - Énfasis1 3" xfId="13" xr:uid="{00000000-0005-0000-0000-00003A000000}"/>
    <cellStyle name="40% - Énfasis2 2" xfId="14" xr:uid="{00000000-0005-0000-0000-00003B000000}"/>
    <cellStyle name="40% - Énfasis2 3" xfId="15" xr:uid="{00000000-0005-0000-0000-00003C000000}"/>
    <cellStyle name="40% - Énfasis3 2" xfId="16" xr:uid="{00000000-0005-0000-0000-00003D000000}"/>
    <cellStyle name="40% - Énfasis4 2" xfId="17" xr:uid="{00000000-0005-0000-0000-00003E000000}"/>
    <cellStyle name="40% - Énfasis4 3" xfId="18" xr:uid="{00000000-0005-0000-0000-00003F000000}"/>
    <cellStyle name="40% - Énfasis5 2" xfId="19" xr:uid="{00000000-0005-0000-0000-000040000000}"/>
    <cellStyle name="40% - Énfasis5 3" xfId="20" xr:uid="{00000000-0005-0000-0000-000041000000}"/>
    <cellStyle name="40% - Énfasis6 2" xfId="21" xr:uid="{00000000-0005-0000-0000-000042000000}"/>
    <cellStyle name="40% - Énfasis6 3" xfId="22" xr:uid="{00000000-0005-0000-0000-000043000000}"/>
    <cellStyle name="60% - Énfasis1 2" xfId="23" xr:uid="{00000000-0005-0000-0000-000044000000}"/>
    <cellStyle name="60% - Énfasis2 2" xfId="24" xr:uid="{00000000-0005-0000-0000-000045000000}"/>
    <cellStyle name="60% - Énfasis3 2" xfId="25" xr:uid="{00000000-0005-0000-0000-000046000000}"/>
    <cellStyle name="60% - Énfasis4 2" xfId="26" xr:uid="{00000000-0005-0000-0000-000047000000}"/>
    <cellStyle name="60% - Énfasis5 2" xfId="27" xr:uid="{00000000-0005-0000-0000-000048000000}"/>
    <cellStyle name="60% - Énfasis6 2" xfId="28" xr:uid="{00000000-0005-0000-0000-000049000000}"/>
    <cellStyle name="Buena 2" xfId="29" xr:uid="{00000000-0005-0000-0000-00004A000000}"/>
    <cellStyle name="Cálculo 2" xfId="30" xr:uid="{00000000-0005-0000-0000-00004B000000}"/>
    <cellStyle name="Celda de comprobación 2" xfId="31" xr:uid="{00000000-0005-0000-0000-00004C000000}"/>
    <cellStyle name="Celda vinculada 2" xfId="32" xr:uid="{00000000-0005-0000-0000-00004D000000}"/>
    <cellStyle name="Encabezado 4 2" xfId="33" xr:uid="{00000000-0005-0000-0000-00004E000000}"/>
    <cellStyle name="Énfasis1 2" xfId="34" xr:uid="{00000000-0005-0000-0000-00004F000000}"/>
    <cellStyle name="Énfasis2 2" xfId="35" xr:uid="{00000000-0005-0000-0000-000050000000}"/>
    <cellStyle name="Énfasis3 2" xfId="36" xr:uid="{00000000-0005-0000-0000-000051000000}"/>
    <cellStyle name="Énfasis4 2" xfId="37" xr:uid="{00000000-0005-0000-0000-000052000000}"/>
    <cellStyle name="Énfasis5 2" xfId="38" xr:uid="{00000000-0005-0000-0000-000053000000}"/>
    <cellStyle name="Énfasis6 2" xfId="39" xr:uid="{00000000-0005-0000-0000-000054000000}"/>
    <cellStyle name="Entrada 2" xfId="40" xr:uid="{00000000-0005-0000-0000-000055000000}"/>
    <cellStyle name="Euro" xfId="41" xr:uid="{00000000-0005-0000-0000-000056000000}"/>
    <cellStyle name="Excel Built-in Normal" xfId="42" xr:uid="{00000000-0005-0000-0000-000057000000}"/>
    <cellStyle name="Incorrecto 2" xfId="43" xr:uid="{00000000-0005-0000-0000-000058000000}"/>
    <cellStyle name="Millares" xfId="1" builtinId="3"/>
    <cellStyle name="Millares 2" xfId="44" xr:uid="{00000000-0005-0000-0000-000059000000}"/>
    <cellStyle name="Millares 2 2" xfId="45" xr:uid="{00000000-0005-0000-0000-00005A000000}"/>
    <cellStyle name="Millares 2 3" xfId="46" xr:uid="{00000000-0005-0000-0000-00005B000000}"/>
    <cellStyle name="Millares 2 4" xfId="47" xr:uid="{00000000-0005-0000-0000-00005C000000}"/>
    <cellStyle name="Millares 3" xfId="48" xr:uid="{00000000-0005-0000-0000-00005D000000}"/>
    <cellStyle name="Millares 3 2" xfId="49" xr:uid="{00000000-0005-0000-0000-00005E000000}"/>
    <cellStyle name="Millares 4" xfId="50" xr:uid="{00000000-0005-0000-0000-00005F000000}"/>
    <cellStyle name="Millares 5" xfId="51" xr:uid="{00000000-0005-0000-0000-000060000000}"/>
    <cellStyle name="Millares 6" xfId="52" xr:uid="{00000000-0005-0000-0000-000061000000}"/>
    <cellStyle name="Millares 7" xfId="53" xr:uid="{00000000-0005-0000-0000-000062000000}"/>
    <cellStyle name="Millares 7 2" xfId="54" xr:uid="{00000000-0005-0000-0000-000063000000}"/>
    <cellStyle name="Millares 7 3" xfId="55" xr:uid="{00000000-0005-0000-0000-000064000000}"/>
    <cellStyle name="Millares 8" xfId="56" xr:uid="{00000000-0005-0000-0000-000065000000}"/>
    <cellStyle name="Moneda" xfId="2" builtinId="4"/>
    <cellStyle name="Moneda 2" xfId="57" xr:uid="{00000000-0005-0000-0000-000066000000}"/>
    <cellStyle name="Moneda 3" xfId="58" xr:uid="{00000000-0005-0000-0000-000067000000}"/>
    <cellStyle name="Neutral 2" xfId="59" xr:uid="{00000000-0005-0000-0000-000068000000}"/>
    <cellStyle name="Normal" xfId="0" builtinId="0"/>
    <cellStyle name="Normal 10" xfId="60" xr:uid="{00000000-0005-0000-0000-000069000000}"/>
    <cellStyle name="Normal 10 2" xfId="61" xr:uid="{00000000-0005-0000-0000-00006A000000}"/>
    <cellStyle name="Normal 10 2 2" xfId="62" xr:uid="{00000000-0005-0000-0000-00006B000000}"/>
    <cellStyle name="Normal 11" xfId="63" xr:uid="{00000000-0005-0000-0000-00006C000000}"/>
    <cellStyle name="Normal 12" xfId="64" xr:uid="{00000000-0005-0000-0000-00006D000000}"/>
    <cellStyle name="Normal 12 2" xfId="65" xr:uid="{00000000-0005-0000-0000-00006E000000}"/>
    <cellStyle name="Normal 13" xfId="66" xr:uid="{00000000-0005-0000-0000-00006F000000}"/>
    <cellStyle name="Normal 13 2" xfId="67" xr:uid="{00000000-0005-0000-0000-000070000000}"/>
    <cellStyle name="Normal 14" xfId="68" xr:uid="{00000000-0005-0000-0000-000071000000}"/>
    <cellStyle name="Normal 15" xfId="69" xr:uid="{00000000-0005-0000-0000-000072000000}"/>
    <cellStyle name="Normal 16" xfId="70" xr:uid="{00000000-0005-0000-0000-000073000000}"/>
    <cellStyle name="Normal 17" xfId="71" xr:uid="{00000000-0005-0000-0000-000074000000}"/>
    <cellStyle name="Normal 17 2" xfId="72" xr:uid="{00000000-0005-0000-0000-000075000000}"/>
    <cellStyle name="Normal 17 3" xfId="73" xr:uid="{00000000-0005-0000-0000-000076000000}"/>
    <cellStyle name="Normal 18" xfId="74" xr:uid="{00000000-0005-0000-0000-000077000000}"/>
    <cellStyle name="Normal 19" xfId="75" xr:uid="{00000000-0005-0000-0000-000078000000}"/>
    <cellStyle name="Normal 2" xfId="76" xr:uid="{00000000-0005-0000-0000-000079000000}"/>
    <cellStyle name="Normal 2 10" xfId="77" xr:uid="{00000000-0005-0000-0000-00007A000000}"/>
    <cellStyle name="Normal 2 2" xfId="78" xr:uid="{00000000-0005-0000-0000-00007B000000}"/>
    <cellStyle name="Normal 2 2 2" xfId="79" xr:uid="{00000000-0005-0000-0000-00007C000000}"/>
    <cellStyle name="Normal 2 2 2 2" xfId="80" xr:uid="{00000000-0005-0000-0000-00007D000000}"/>
    <cellStyle name="Normal 2 3" xfId="81" xr:uid="{00000000-0005-0000-0000-00007E000000}"/>
    <cellStyle name="Normal 2 4" xfId="82" xr:uid="{00000000-0005-0000-0000-00007F000000}"/>
    <cellStyle name="Normal 2 5" xfId="83" xr:uid="{00000000-0005-0000-0000-000080000000}"/>
    <cellStyle name="Normal 2 6" xfId="84" xr:uid="{00000000-0005-0000-0000-000081000000}"/>
    <cellStyle name="Normal 2 7" xfId="85" xr:uid="{00000000-0005-0000-0000-000082000000}"/>
    <cellStyle name="Normal 2 8" xfId="86" xr:uid="{00000000-0005-0000-0000-000083000000}"/>
    <cellStyle name="Normal 2 9" xfId="87" xr:uid="{00000000-0005-0000-0000-000084000000}"/>
    <cellStyle name="Normal 2_BASE 2010 B" xfId="88" xr:uid="{00000000-0005-0000-0000-000085000000}"/>
    <cellStyle name="Normal 20" xfId="89" xr:uid="{00000000-0005-0000-0000-000086000000}"/>
    <cellStyle name="Normal 21" xfId="90" xr:uid="{00000000-0005-0000-0000-000087000000}"/>
    <cellStyle name="Normal 22" xfId="91" xr:uid="{00000000-0005-0000-0000-000088000000}"/>
    <cellStyle name="Normal 3" xfId="92" xr:uid="{00000000-0005-0000-0000-000089000000}"/>
    <cellStyle name="Normal 3 2" xfId="93" xr:uid="{00000000-0005-0000-0000-00008A000000}"/>
    <cellStyle name="Normal 3 3" xfId="94" xr:uid="{00000000-0005-0000-0000-00008B000000}"/>
    <cellStyle name="Normal 3 4" xfId="95" xr:uid="{00000000-0005-0000-0000-00008C000000}"/>
    <cellStyle name="Normal 3 5" xfId="96" xr:uid="{00000000-0005-0000-0000-00008D000000}"/>
    <cellStyle name="Normal 3 5 2" xfId="97" xr:uid="{00000000-0005-0000-0000-00008E000000}"/>
    <cellStyle name="Normal 4" xfId="98" xr:uid="{00000000-0005-0000-0000-00008F000000}"/>
    <cellStyle name="Normal 4 2" xfId="99" xr:uid="{00000000-0005-0000-0000-000090000000}"/>
    <cellStyle name="Normal 5" xfId="100" xr:uid="{00000000-0005-0000-0000-000091000000}"/>
    <cellStyle name="Normal 5 2" xfId="101" xr:uid="{00000000-0005-0000-0000-000092000000}"/>
    <cellStyle name="Normal 5 3" xfId="102" xr:uid="{00000000-0005-0000-0000-000093000000}"/>
    <cellStyle name="Normal 6" xfId="103" xr:uid="{00000000-0005-0000-0000-000094000000}"/>
    <cellStyle name="Normal 7" xfId="104" xr:uid="{00000000-0005-0000-0000-000095000000}"/>
    <cellStyle name="Normal 8" xfId="105" xr:uid="{00000000-0005-0000-0000-000096000000}"/>
    <cellStyle name="Normal 9" xfId="106" xr:uid="{00000000-0005-0000-0000-000097000000}"/>
    <cellStyle name="Normal_FORMATO IAIE IAT" xfId="107" xr:uid="{00000000-0005-0000-0000-000098000000}"/>
    <cellStyle name="Normal_Invi_07_LEER" xfId="108" xr:uid="{00000000-0005-0000-0000-000099000000}"/>
    <cellStyle name="Notas 2" xfId="109" xr:uid="{00000000-0005-0000-0000-00009A000000}"/>
    <cellStyle name="Notas 3" xfId="110" xr:uid="{00000000-0005-0000-0000-00009B000000}"/>
    <cellStyle name="Porcentaje" xfId="3" builtinId="5"/>
    <cellStyle name="Porcentual 2" xfId="111" xr:uid="{00000000-0005-0000-0000-00009C000000}"/>
    <cellStyle name="Porcentual 2 2" xfId="112" xr:uid="{00000000-0005-0000-0000-00009D000000}"/>
    <cellStyle name="Salida 2" xfId="113" xr:uid="{00000000-0005-0000-0000-00009E000000}"/>
    <cellStyle name="Texto de advertencia 2" xfId="114" xr:uid="{00000000-0005-0000-0000-00009F000000}"/>
    <cellStyle name="Texto explicativo 2" xfId="115" xr:uid="{00000000-0005-0000-0000-0000A0000000}"/>
    <cellStyle name="Título 1 2" xfId="116" xr:uid="{00000000-0005-0000-0000-0000A1000000}"/>
    <cellStyle name="Título 2 2" xfId="117" xr:uid="{00000000-0005-0000-0000-0000A2000000}"/>
    <cellStyle name="Título 3 2" xfId="118" xr:uid="{00000000-0005-0000-0000-0000A3000000}"/>
    <cellStyle name="Total 2" xfId="119" xr:uid="{00000000-0005-0000-0000-0000A4000000}"/>
  </cellStyles>
  <dxfs count="16">
    <dxf>
      <font>
        <color theme="0"/>
      </font>
    </dxf>
    <dxf>
      <font>
        <color theme="0"/>
      </font>
    </dxf>
    <dxf>
      <font>
        <b/>
        <i val="0"/>
        <color indexed="10"/>
      </font>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b/>
        <i val="0"/>
        <color indexed="10"/>
      </font>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b/>
        <i val="0"/>
        <color indexed="10"/>
      </font>
    </dxf>
    <dxf>
      <font>
        <color rgb="FF9C0006"/>
      </font>
      <fill>
        <patternFill patternType="solid">
          <bgColor rgb="FFFFC7CE"/>
        </patternFill>
      </fill>
    </dxf>
    <dxf>
      <font>
        <b/>
        <i val="0"/>
        <color indexed="10"/>
      </font>
    </dxf>
    <dxf>
      <font>
        <b/>
        <i val="0"/>
        <color indexed="10"/>
      </font>
    </dxf>
    <dxf>
      <font>
        <b/>
        <i val="0"/>
      </font>
      <fill>
        <patternFill patternType="solid">
          <bgColor rgb="FFD7D7D7"/>
        </patternFill>
      </fill>
    </dxf>
    <dxf>
      <font>
        <b val="0"/>
        <i val="0"/>
      </font>
      <fill>
        <patternFill patternType="none"/>
      </fill>
    </dxf>
  </dxfs>
  <tableStyles count="1" defaultTableStyle="TableStyleMedium9" defaultPivotStyle="PivotStyleLight16">
    <tableStyle name="MySqlDefault" pivot="0" table="0" count="2" xr9:uid="{414930AC-8F09-43C4-B982-A162CC9D96D4}">
      <tableStyleElement type="wholeTable" dxfId="15"/>
      <tableStyleElement type="headerRow" dxfId="14"/>
    </tableStyle>
  </tableStyles>
  <colors>
    <mruColors>
      <color rgb="FF691C20"/>
      <color rgb="FF10312B"/>
      <color rgb="FFDDC9A3"/>
      <color rgb="FFBC955C"/>
      <color rgb="FF6F7271"/>
      <color rgb="FF235B4E"/>
      <color rgb="FF009900"/>
      <color rgb="FF898D8D"/>
      <color rgb="FF00AE42"/>
      <color rgb="FFD2D3D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11.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externalLink" Target="externalLinks/externalLink6.xml"/><Relationship Id="rId42"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5.xml"/><Relationship Id="rId38" Type="http://schemas.openxmlformats.org/officeDocument/2006/relationships/externalLink" Target="externalLinks/externalLink10.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1.xml"/><Relationship Id="rId4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4.xml"/><Relationship Id="rId37" Type="http://schemas.openxmlformats.org/officeDocument/2006/relationships/externalLink" Target="externalLinks/externalLink9.xml"/><Relationship Id="rId40"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externalLink" Target="externalLinks/externalLink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externalLink" Target="externalLinks/externalLink2.xml"/><Relationship Id="rId35" Type="http://schemas.openxmlformats.org/officeDocument/2006/relationships/externalLink" Target="externalLinks/externalLink7.xml"/><Relationship Id="rId43" Type="http://schemas.openxmlformats.org/officeDocument/2006/relationships/calcChain" Target="calcChain.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3.png"/><Relationship Id="rId5" Type="http://schemas.openxmlformats.org/officeDocument/2006/relationships/image" Target="../media/image2.png"/><Relationship Id="rId4"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3.png"/><Relationship Id="rId5" Type="http://schemas.openxmlformats.org/officeDocument/2006/relationships/image" Target="../media/image2.png"/><Relationship Id="rId4"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6.png"/><Relationship Id="rId6" Type="http://schemas.openxmlformats.org/officeDocument/2006/relationships/image" Target="../media/image2.png"/><Relationship Id="rId5" Type="http://schemas.openxmlformats.org/officeDocument/2006/relationships/image" Target="../media/image1.jpeg"/><Relationship Id="rId4" Type="http://schemas.openxmlformats.org/officeDocument/2006/relationships/image" Target="../media/image5.png"/></Relationships>
</file>

<file path=xl/drawings/_rels/vmlDrawing5.v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3.png"/><Relationship Id="rId5" Type="http://schemas.openxmlformats.org/officeDocument/2006/relationships/image" Target="../media/image2.png"/><Relationship Id="rId4"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6.png"/><Relationship Id="rId6" Type="http://schemas.openxmlformats.org/officeDocument/2006/relationships/image" Target="../media/image2.png"/><Relationship Id="rId5" Type="http://schemas.openxmlformats.org/officeDocument/2006/relationships/image" Target="../media/image1.jpeg"/><Relationship Id="rId4" Type="http://schemas.openxmlformats.org/officeDocument/2006/relationships/image" Target="../media/image5.png"/></Relationships>
</file>

<file path=xl/drawings/_rels/vmlDrawing7.v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6.png"/><Relationship Id="rId6" Type="http://schemas.openxmlformats.org/officeDocument/2006/relationships/image" Target="../media/image2.png"/><Relationship Id="rId5" Type="http://schemas.openxmlformats.org/officeDocument/2006/relationships/image" Target="../media/image1.jpeg"/><Relationship Id="rId4" Type="http://schemas.openxmlformats.org/officeDocument/2006/relationships/image" Target="../media/image5.png"/></Relationships>
</file>

<file path=xl/drawings/_rels/vmlDrawing8.v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6.png"/><Relationship Id="rId6" Type="http://schemas.openxmlformats.org/officeDocument/2006/relationships/image" Target="../media/image2.png"/><Relationship Id="rId5" Type="http://schemas.openxmlformats.org/officeDocument/2006/relationships/image" Target="../media/image1.jpeg"/><Relationship Id="rId4" Type="http://schemas.openxmlformats.org/officeDocument/2006/relationships/image" Target="../media/image5.png"/></Relationships>
</file>

<file path=xl/drawings/_rels/vmlDrawing9.v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6.png"/><Relationship Id="rId6" Type="http://schemas.openxmlformats.org/officeDocument/2006/relationships/image" Target="../media/image2.png"/><Relationship Id="rId5" Type="http://schemas.openxmlformats.org/officeDocument/2006/relationships/image" Target="../media/image1.jpeg"/><Relationship Id="rId4" Type="http://schemas.openxmlformats.org/officeDocument/2006/relationships/image" Target="../media/image5.png"/></Relationships>
</file>

<file path=xl/drawings/_rels/vmlDrawing10.v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6.png"/><Relationship Id="rId6" Type="http://schemas.openxmlformats.org/officeDocument/2006/relationships/image" Target="../media/image2.png"/><Relationship Id="rId5" Type="http://schemas.openxmlformats.org/officeDocument/2006/relationships/image" Target="../media/image1.jpeg"/><Relationship Id="rId4" Type="http://schemas.openxmlformats.org/officeDocument/2006/relationships/image" Target="../media/image5.png"/></Relationships>
</file>

<file path=xl/drawings/_rels/vmlDrawing11.v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6.png"/><Relationship Id="rId6" Type="http://schemas.openxmlformats.org/officeDocument/2006/relationships/image" Target="../media/image2.png"/><Relationship Id="rId5" Type="http://schemas.openxmlformats.org/officeDocument/2006/relationships/image" Target="../media/image1.jpeg"/><Relationship Id="rId4" Type="http://schemas.openxmlformats.org/officeDocument/2006/relationships/image" Target="../media/image5.png"/></Relationships>
</file>

<file path=xl/drawings/_rels/vmlDrawing12.v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6.png"/><Relationship Id="rId6" Type="http://schemas.openxmlformats.org/officeDocument/2006/relationships/image" Target="../media/image2.png"/><Relationship Id="rId5" Type="http://schemas.openxmlformats.org/officeDocument/2006/relationships/image" Target="../media/image1.jpeg"/><Relationship Id="rId4" Type="http://schemas.openxmlformats.org/officeDocument/2006/relationships/image" Target="../media/image5.png"/></Relationships>
</file>

<file path=xl/drawings/_rels/vmlDrawing13.v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6.png"/><Relationship Id="rId6" Type="http://schemas.openxmlformats.org/officeDocument/2006/relationships/image" Target="../media/image2.png"/><Relationship Id="rId5" Type="http://schemas.openxmlformats.org/officeDocument/2006/relationships/image" Target="../media/image1.jpeg"/><Relationship Id="rId4" Type="http://schemas.openxmlformats.org/officeDocument/2006/relationships/image" Target="../media/image5.png"/></Relationships>
</file>

<file path=xl/drawings/_rels/vmlDrawing14.v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6.png"/><Relationship Id="rId6" Type="http://schemas.openxmlformats.org/officeDocument/2006/relationships/image" Target="../media/image2.png"/><Relationship Id="rId5" Type="http://schemas.openxmlformats.org/officeDocument/2006/relationships/image" Target="../media/image1.jpeg"/><Relationship Id="rId4" Type="http://schemas.openxmlformats.org/officeDocument/2006/relationships/image" Target="../media/image5.png"/></Relationships>
</file>

<file path=xl/drawings/_rels/vmlDrawing15.v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6.png"/><Relationship Id="rId6" Type="http://schemas.openxmlformats.org/officeDocument/2006/relationships/image" Target="../media/image2.png"/><Relationship Id="rId5" Type="http://schemas.openxmlformats.org/officeDocument/2006/relationships/image" Target="../media/image1.jpeg"/><Relationship Id="rId4" Type="http://schemas.openxmlformats.org/officeDocument/2006/relationships/image" Target="../media/image5.png"/></Relationships>
</file>

<file path=xl/drawings/_rels/vmlDrawing16.v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6.png"/><Relationship Id="rId6" Type="http://schemas.openxmlformats.org/officeDocument/2006/relationships/image" Target="../media/image2.png"/><Relationship Id="rId5" Type="http://schemas.openxmlformats.org/officeDocument/2006/relationships/image" Target="../media/image1.jpeg"/><Relationship Id="rId4" Type="http://schemas.openxmlformats.org/officeDocument/2006/relationships/image" Target="../media/image5.png"/></Relationships>
</file>

<file path=xl/drawings/_rels/vmlDrawing17.v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6.png"/><Relationship Id="rId6" Type="http://schemas.openxmlformats.org/officeDocument/2006/relationships/image" Target="../media/image2.png"/><Relationship Id="rId5" Type="http://schemas.openxmlformats.org/officeDocument/2006/relationships/image" Target="../media/image1.jpeg"/><Relationship Id="rId4" Type="http://schemas.openxmlformats.org/officeDocument/2006/relationships/image" Target="../media/image5.png"/></Relationships>
</file>

<file path=xl/drawings/_rels/vmlDrawing18.v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6.png"/><Relationship Id="rId6" Type="http://schemas.openxmlformats.org/officeDocument/2006/relationships/image" Target="../media/image2.png"/><Relationship Id="rId5" Type="http://schemas.openxmlformats.org/officeDocument/2006/relationships/image" Target="../media/image1.jpeg"/><Relationship Id="rId4" Type="http://schemas.openxmlformats.org/officeDocument/2006/relationships/image" Target="../media/image5.png"/></Relationships>
</file>

<file path=xl/drawings/_rels/vmlDrawing19.v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6.png"/><Relationship Id="rId6" Type="http://schemas.openxmlformats.org/officeDocument/2006/relationships/image" Target="../media/image2.png"/><Relationship Id="rId5" Type="http://schemas.openxmlformats.org/officeDocument/2006/relationships/image" Target="../media/image1.jpeg"/><Relationship Id="rId4" Type="http://schemas.openxmlformats.org/officeDocument/2006/relationships/image" Target="../media/image5.png"/></Relationships>
</file>

<file path=xl/drawings/_rels/vmlDrawing20.v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3.png"/><Relationship Id="rId5" Type="http://schemas.openxmlformats.org/officeDocument/2006/relationships/image" Target="../media/image2.png"/><Relationship Id="rId4" Type="http://schemas.openxmlformats.org/officeDocument/2006/relationships/image" Target="../media/image1.jpeg"/></Relationships>
</file>

<file path=xl/drawings/_rels/vmlDrawing21.v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6.png"/><Relationship Id="rId6" Type="http://schemas.openxmlformats.org/officeDocument/2006/relationships/image" Target="../media/image2.png"/><Relationship Id="rId5" Type="http://schemas.openxmlformats.org/officeDocument/2006/relationships/image" Target="../media/image1.jpeg"/><Relationship Id="rId4" Type="http://schemas.openxmlformats.org/officeDocument/2006/relationships/image" Target="../media/image5.png"/></Relationships>
</file>

<file path=xl/drawings/_rels/vmlDrawing22.v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6.png"/><Relationship Id="rId6" Type="http://schemas.openxmlformats.org/officeDocument/2006/relationships/image" Target="../media/image2.png"/><Relationship Id="rId5" Type="http://schemas.openxmlformats.org/officeDocument/2006/relationships/image" Target="../media/image1.jpeg"/><Relationship Id="rId4" Type="http://schemas.openxmlformats.org/officeDocument/2006/relationships/image" Target="../media/image5.png"/></Relationships>
</file>

<file path=xl/drawings/_rels/vmlDrawing23.v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3.png"/><Relationship Id="rId5" Type="http://schemas.openxmlformats.org/officeDocument/2006/relationships/image" Target="../media/image2.png"/><Relationship Id="rId4" Type="http://schemas.openxmlformats.org/officeDocument/2006/relationships/image" Target="../media/image1.jpeg"/></Relationships>
</file>

<file path=xl/drawings/_rels/vmlDrawing24.v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6.png"/><Relationship Id="rId6" Type="http://schemas.openxmlformats.org/officeDocument/2006/relationships/image" Target="../media/image2.png"/><Relationship Id="rId5" Type="http://schemas.openxmlformats.org/officeDocument/2006/relationships/image" Target="../media/image1.jpeg"/><Relationship Id="rId4" Type="http://schemas.openxmlformats.org/officeDocument/2006/relationships/image" Target="../media/image5.png"/></Relationships>
</file>

<file path=xl/drawings/_rels/vmlDrawing25.v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6.png"/><Relationship Id="rId6" Type="http://schemas.openxmlformats.org/officeDocument/2006/relationships/image" Target="../media/image2.png"/><Relationship Id="rId5" Type="http://schemas.openxmlformats.org/officeDocument/2006/relationships/image" Target="../media/image1.jpeg"/><Relationship Id="rId4" Type="http://schemas.openxmlformats.org/officeDocument/2006/relationships/image" Target="../media/image5.png"/></Relationships>
</file>

<file path=xl/drawings/_rels/vmlDrawing26.v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6.png"/><Relationship Id="rId6" Type="http://schemas.openxmlformats.org/officeDocument/2006/relationships/image" Target="../media/image2.png"/><Relationship Id="rId5" Type="http://schemas.openxmlformats.org/officeDocument/2006/relationships/image" Target="../media/image1.jpeg"/><Relationship Id="rId4" Type="http://schemas.openxmlformats.org/officeDocument/2006/relationships/image" Target="../media/image5.png"/></Relationships>
</file>

<file path=xl/drawings/_rels/vmlDrawing27.v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3.png"/><Relationship Id="rId5" Type="http://schemas.openxmlformats.org/officeDocument/2006/relationships/image" Target="../media/image2.png"/><Relationship Id="rId4" Type="http://schemas.openxmlformats.org/officeDocument/2006/relationships/image" Target="../media/image1.jpeg"/></Relationships>
</file>

<file path=xl/drawings/_rels/vmlDrawing28.v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3.png"/><Relationship Id="rId5" Type="http://schemas.openxmlformats.org/officeDocument/2006/relationships/image" Target="../media/image2.png"/><Relationship Id="rId4"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6</xdr:col>
      <xdr:colOff>905574</xdr:colOff>
      <xdr:row>14</xdr:row>
      <xdr:rowOff>170603</xdr:rowOff>
    </xdr:from>
    <xdr:ext cx="3317448" cy="937629"/>
    <xdr:sp macro="" textlink="">
      <xdr:nvSpPr>
        <xdr:cNvPr id="2" name="Rectángulo 1">
          <a:extLst>
            <a:ext uri="{FF2B5EF4-FFF2-40B4-BE49-F238E27FC236}">
              <a16:creationId xmlns:a16="http://schemas.microsoft.com/office/drawing/2014/main" id="{5BDE630E-9B9C-6FC4-8529-CFC6F357A6B7}"/>
            </a:ext>
          </a:extLst>
        </xdr:cNvPr>
        <xdr:cNvSpPr/>
      </xdr:nvSpPr>
      <xdr:spPr>
        <a:xfrm>
          <a:off x="6809417" y="4484186"/>
          <a:ext cx="3317448" cy="937629"/>
        </a:xfrm>
        <a:prstGeom prst="rect">
          <a:avLst/>
        </a:prstGeom>
        <a:noFill/>
      </xdr:spPr>
      <xdr:txBody>
        <a:bodyPr wrap="none" lIns="91440" tIns="45720" rIns="91440" bIns="45720">
          <a:spAutoFit/>
        </a:bodyPr>
        <a:lstStyle/>
        <a:p>
          <a:pPr algn="ctr"/>
          <a:r>
            <a:rPr lang="es-ES" sz="5400" b="1" cap="none" spc="0">
              <a:ln w="22225">
                <a:solidFill>
                  <a:schemeClr val="accent2"/>
                </a:solidFill>
                <a:prstDash val="solid"/>
              </a:ln>
              <a:solidFill>
                <a:schemeClr val="accent2">
                  <a:lumMod val="40000"/>
                  <a:lumOff val="60000"/>
                </a:schemeClr>
              </a:solidFill>
              <a:effectLst/>
            </a:rPr>
            <a:t>NO APLICA</a:t>
          </a: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2</xdr:col>
      <xdr:colOff>1892300</xdr:colOff>
      <xdr:row>13</xdr:row>
      <xdr:rowOff>203200</xdr:rowOff>
    </xdr:from>
    <xdr:ext cx="3317448" cy="937629"/>
    <xdr:sp macro="" textlink="">
      <xdr:nvSpPr>
        <xdr:cNvPr id="2" name="Rectángulo 1">
          <a:extLst>
            <a:ext uri="{FF2B5EF4-FFF2-40B4-BE49-F238E27FC236}">
              <a16:creationId xmlns:a16="http://schemas.microsoft.com/office/drawing/2014/main" id="{4E69D3BE-E7DB-4943-92F5-2AAA456D77B4}"/>
            </a:ext>
          </a:extLst>
        </xdr:cNvPr>
        <xdr:cNvSpPr/>
      </xdr:nvSpPr>
      <xdr:spPr>
        <a:xfrm>
          <a:off x="4343400" y="3429000"/>
          <a:ext cx="3317448" cy="937629"/>
        </a:xfrm>
        <a:prstGeom prst="rect">
          <a:avLst/>
        </a:prstGeom>
        <a:noFill/>
      </xdr:spPr>
      <xdr:txBody>
        <a:bodyPr wrap="none" lIns="91440" tIns="45720" rIns="91440" bIns="45720">
          <a:spAutoFit/>
        </a:bodyPr>
        <a:lstStyle/>
        <a:p>
          <a:pPr algn="ctr"/>
          <a:r>
            <a:rPr lang="es-ES" sz="5400" b="1" cap="none" spc="0">
              <a:ln w="22225">
                <a:solidFill>
                  <a:schemeClr val="accent2"/>
                </a:solidFill>
                <a:prstDash val="solid"/>
              </a:ln>
              <a:solidFill>
                <a:schemeClr val="accent2">
                  <a:lumMod val="40000"/>
                  <a:lumOff val="60000"/>
                </a:schemeClr>
              </a:solidFill>
              <a:effectLst/>
            </a:rPr>
            <a:t>NO APLICA</a:t>
          </a: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5</xdr:col>
      <xdr:colOff>0</xdr:colOff>
      <xdr:row>47</xdr:row>
      <xdr:rowOff>0</xdr:rowOff>
    </xdr:from>
    <xdr:ext cx="3317448" cy="937629"/>
    <xdr:sp macro="" textlink="">
      <xdr:nvSpPr>
        <xdr:cNvPr id="2" name="Rectángulo 1">
          <a:extLst>
            <a:ext uri="{FF2B5EF4-FFF2-40B4-BE49-F238E27FC236}">
              <a16:creationId xmlns:a16="http://schemas.microsoft.com/office/drawing/2014/main" id="{481E5539-9B36-49AB-8BB5-F0B945BD6281}"/>
            </a:ext>
          </a:extLst>
        </xdr:cNvPr>
        <xdr:cNvSpPr/>
      </xdr:nvSpPr>
      <xdr:spPr>
        <a:xfrm>
          <a:off x="10071100" y="9677400"/>
          <a:ext cx="3317448" cy="937629"/>
        </a:xfrm>
        <a:prstGeom prst="rect">
          <a:avLst/>
        </a:prstGeom>
        <a:noFill/>
      </xdr:spPr>
      <xdr:txBody>
        <a:bodyPr wrap="none" lIns="91440" tIns="45720" rIns="91440" bIns="45720">
          <a:spAutoFit/>
        </a:bodyPr>
        <a:lstStyle/>
        <a:p>
          <a:pPr algn="ctr"/>
          <a:r>
            <a:rPr lang="es-ES" sz="5400" b="1" cap="none" spc="0">
              <a:ln w="22225">
                <a:solidFill>
                  <a:schemeClr val="accent2"/>
                </a:solidFill>
                <a:prstDash val="solid"/>
              </a:ln>
              <a:solidFill>
                <a:schemeClr val="accent2">
                  <a:lumMod val="40000"/>
                  <a:lumOff val="60000"/>
                </a:schemeClr>
              </a:solidFill>
              <a:effectLst/>
            </a:rPr>
            <a:t>NO APLICA</a:t>
          </a:r>
        </a:p>
      </xdr:txBody>
    </xdr:sp>
    <xdr:clientData/>
  </xdr:oneCellAnchor>
  <xdr:oneCellAnchor>
    <xdr:from>
      <xdr:col>2</xdr:col>
      <xdr:colOff>63500</xdr:colOff>
      <xdr:row>11</xdr:row>
      <xdr:rowOff>203200</xdr:rowOff>
    </xdr:from>
    <xdr:ext cx="3317448" cy="937629"/>
    <xdr:sp macro="" textlink="">
      <xdr:nvSpPr>
        <xdr:cNvPr id="3" name="Rectángulo 2">
          <a:extLst>
            <a:ext uri="{FF2B5EF4-FFF2-40B4-BE49-F238E27FC236}">
              <a16:creationId xmlns:a16="http://schemas.microsoft.com/office/drawing/2014/main" id="{212271B4-D219-4ABC-A50B-EC0812494315}"/>
            </a:ext>
          </a:extLst>
        </xdr:cNvPr>
        <xdr:cNvSpPr/>
      </xdr:nvSpPr>
      <xdr:spPr>
        <a:xfrm>
          <a:off x="3035300" y="2336800"/>
          <a:ext cx="3317448" cy="937629"/>
        </a:xfrm>
        <a:prstGeom prst="rect">
          <a:avLst/>
        </a:prstGeom>
        <a:noFill/>
      </xdr:spPr>
      <xdr:txBody>
        <a:bodyPr wrap="none" lIns="91440" tIns="45720" rIns="91440" bIns="45720">
          <a:spAutoFit/>
        </a:bodyPr>
        <a:lstStyle/>
        <a:p>
          <a:pPr algn="ctr"/>
          <a:r>
            <a:rPr lang="es-ES" sz="5400" b="1" cap="none" spc="0">
              <a:ln w="22225">
                <a:solidFill>
                  <a:schemeClr val="accent2"/>
                </a:solidFill>
                <a:prstDash val="solid"/>
              </a:ln>
              <a:solidFill>
                <a:schemeClr val="accent2">
                  <a:lumMod val="40000"/>
                  <a:lumOff val="60000"/>
                </a:schemeClr>
              </a:solidFill>
              <a:effectLst/>
            </a:rPr>
            <a:t>NO APLICA</a:t>
          </a:r>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1</xdr:col>
      <xdr:colOff>56086</xdr:colOff>
      <xdr:row>14</xdr:row>
      <xdr:rowOff>146228</xdr:rowOff>
    </xdr:from>
    <xdr:ext cx="14605345" cy="937629"/>
    <xdr:sp macro="" textlink="">
      <xdr:nvSpPr>
        <xdr:cNvPr id="2" name="Rectángulo 1">
          <a:extLst>
            <a:ext uri="{FF2B5EF4-FFF2-40B4-BE49-F238E27FC236}">
              <a16:creationId xmlns:a16="http://schemas.microsoft.com/office/drawing/2014/main" id="{E34F228C-D43F-5CD5-2E21-50F979387A77}"/>
            </a:ext>
          </a:extLst>
        </xdr:cNvPr>
        <xdr:cNvSpPr/>
      </xdr:nvSpPr>
      <xdr:spPr>
        <a:xfrm>
          <a:off x="121400" y="3934457"/>
          <a:ext cx="14605345" cy="937629"/>
        </a:xfrm>
        <a:prstGeom prst="rect">
          <a:avLst/>
        </a:prstGeom>
        <a:noFill/>
      </xdr:spPr>
      <xdr:txBody>
        <a:bodyPr wrap="none" lIns="91440" tIns="45720" rIns="91440" bIns="45720">
          <a:spAutoFit/>
        </a:bodyPr>
        <a:lstStyle/>
        <a:p>
          <a:pPr algn="ctr"/>
          <a:r>
            <a:rPr lang="es-ES" sz="5400" b="1" cap="none" spc="0">
              <a:ln w="22225">
                <a:solidFill>
                  <a:schemeClr val="accent2"/>
                </a:solidFill>
                <a:prstDash val="solid"/>
              </a:ln>
              <a:solidFill>
                <a:schemeClr val="accent2">
                  <a:lumMod val="40000"/>
                  <a:lumOff val="60000"/>
                </a:schemeClr>
              </a:solidFill>
              <a:effectLst/>
            </a:rPr>
            <a:t>Sin recursos presupuestales</a:t>
          </a:r>
          <a:r>
            <a:rPr lang="es-ES" sz="5400" b="1" cap="none" spc="0" baseline="0">
              <a:ln w="22225">
                <a:solidFill>
                  <a:schemeClr val="accent2"/>
                </a:solidFill>
                <a:prstDash val="solid"/>
              </a:ln>
              <a:solidFill>
                <a:schemeClr val="accent2">
                  <a:lumMod val="40000"/>
                  <a:lumOff val="60000"/>
                </a:schemeClr>
              </a:solidFill>
              <a:effectLst/>
            </a:rPr>
            <a:t> registrados al periodo</a:t>
          </a:r>
          <a:endParaRPr lang="es-ES" sz="5400" b="1" cap="none" spc="0">
            <a:ln w="22225">
              <a:solidFill>
                <a:schemeClr val="accent2"/>
              </a:solidFill>
              <a:prstDash val="solid"/>
            </a:ln>
            <a:solidFill>
              <a:schemeClr val="accent2">
                <a:lumMod val="40000"/>
                <a:lumOff val="60000"/>
              </a:schemeClr>
            </a:solidFill>
            <a:effectLst/>
          </a:endParaRP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E:\Mis%20documentos\2008\Macros\IAT\IAT%20ver%2010.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Mis%20documentos/2008/Macros/IAT/IAT%20ver%2010.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ANDRES\Documents\Mis%20documentos\2008\Macros\IAT\IAT%20ver%2010.0.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ANDRES\Mis%20documentos\2008\Macros\IAT\IAT%20ver%2010.0.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E:\Documents%20and%20Settings\SFINANZAS\Mis%20documentos\EJERCICIO%202009\GU&#205;A%20IAT2009\GU&#205;A%20E-J%202009\GUIA%20IAT%20ENERO-DICIEMBRE\GU&#205;A%20ULTIMA\Copia%20de%20IAT%20ver%209.0.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ANDRES\Documents\Documents%20and%20Settings\SFINANZAS\Mis%20documentos\EJERCICIO%202009\GU&#205;A%20IAT2009\GU&#205;A%20E-J%202009\GUIA%20IAT%20ENERO-DICIEMBRE\GU&#205;A%20ULTIMA\Copia%20de%20IAT%20ver%209.0.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Documents%20and%20Settings/SFINANZAS/Mis%20documentos/EJERCICIO%202009/GU&#205;A%20IAT2009/GU&#205;A%20E-J%202009/GUIA%20IAT%20ENERO-DICIEMBRE/GU&#205;A%20ULTIMA/Copia%20de%20IAT%20ver%209.0.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10.1.54.133\tere\Documents%20and%20Settings\SFINANZAS\Mis%20documentos\EJERCICIO%202009\GU&#205;A%20IAT2009\GU&#205;A%20E-J%202009\GUIA%20IAT%20ENERO-DICIEMBRE\GU&#205;A%20ULTIMA\Copia%20de%20IAT%20ver%209.0.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ANDRES\Documents\Users\Finanzas\AppData\Local\Microsoft\Windows\Temporary%20Internet%20Files\Content.Outlook\64HL10I4\ESTADO%20ANAL&#205;TICO%20DEL%20EJERCICIO.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ANDRES\Users\Finanzas\AppData\Local\Microsoft\Windows\Temporary%20Internet%20Files\Content.Outlook\64HL10I4\ESTADO%20ANAL&#205;TICO%20DEL%20EJERCICIO.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ANDRES\Documents%20and%20Settings\SFINANZAS\Mis%20documentos\EJERCICIO%202009\GU&#205;A%20IAT2009\GU&#205;A%20E-J%202009\GUIA%20IAT%20ENERO-DICIEMBRE\GU&#205;A%20ULTIMA\Copia%20de%20IAT%20ver%209.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ICIO"/>
      <sheetName val="datos"/>
      <sheetName val="EPCG"/>
      <sheetName val="EPPA"/>
      <sheetName val="EAP-I"/>
      <sheetName val="EAP-II"/>
      <sheetName val="IPC-1000"/>
      <sheetName val="PAPR"/>
      <sheetName val="ARMEG"/>
      <sheetName val="ADyS"/>
      <sheetName val="PROSAP"/>
      <sheetName val="FPC"/>
      <sheetName val="FIDCO-I"/>
      <sheetName val="FIDCO-II"/>
      <sheetName val="CC"/>
      <sheetName val="AO"/>
      <sheetName val="EVPP-I"/>
      <sheetName val="EVPP-II"/>
      <sheetName val="IAIE"/>
      <sheetName val="PIME"/>
      <sheetName val="cats"/>
      <sheetName val="IAT ver 10.0"/>
      <sheetName val="ADS-1"/>
      <sheetName val="Sociedades "/>
      <sheetName val="C_AF"/>
      <sheetName val="Caratula"/>
    </sheetNames>
    <sheetDataSet>
      <sheetData sheetId="0">
        <row r="4">
          <cell r="Y4" t="str">
            <v>ASAMBLEA LEGISLATIVA DEL DF</v>
          </cell>
        </row>
        <row r="5">
          <cell r="Y5" t="str">
            <v>AUTORIDAD DEL CENTRO HISTÓRICO</v>
          </cell>
          <cell r="AJ5" t="str">
            <v>01C001</v>
          </cell>
          <cell r="AK5" t="str">
            <v>JEFATURA DE GOBIERNO DEL DF</v>
          </cell>
          <cell r="AL5" t="str">
            <v>UNIDAD RESPONSABLE: 01 C0 01 JEFATURA DE GOBIERNO DEL DF</v>
          </cell>
          <cell r="AM5" t="str">
            <v>JEFATURA</v>
          </cell>
          <cell r="AO5" t="str">
            <v>01</v>
          </cell>
          <cell r="AP5" t="str">
            <v>LEGISLATIVO</v>
          </cell>
          <cell r="AR5" t="str">
            <v>00</v>
          </cell>
          <cell r="AS5" t="str">
            <v>Acciones del Programa Normal</v>
          </cell>
          <cell r="AU5" t="str">
            <v>000000</v>
          </cell>
          <cell r="AV5" t="str">
            <v>Actividad especial para operaciones ajenas</v>
          </cell>
          <cell r="AW5" t="str">
            <v>---</v>
          </cell>
          <cell r="DE5" t="str">
            <v>ASAMBLEA LEGISLATIVA DEL DF</v>
          </cell>
          <cell r="DF5" t="str">
            <v>NO</v>
          </cell>
          <cell r="DH5" t="str">
            <v>ASAMBLEA LEGISLATIVA DEL DF</v>
          </cell>
          <cell r="DI5" t="str">
            <v>NO</v>
          </cell>
        </row>
        <row r="6">
          <cell r="Y6" t="str">
            <v>CAJA DE PREVISIÓN DE LA POLICÍA AUXILIAR DEL DF</v>
          </cell>
          <cell r="AJ6" t="str">
            <v>01CD01</v>
          </cell>
          <cell r="AK6" t="str">
            <v>AUTORIDAD DEL CENTRO HISTÓRICO</v>
          </cell>
          <cell r="AL6" t="str">
            <v>UNIDAD RESPONSABLE: 01 CD 01 AUTORIDAD DEL CENTRO HISTÓRICO</v>
          </cell>
          <cell r="AM6" t="str">
            <v>ACH</v>
          </cell>
          <cell r="AO6" t="str">
            <v>02</v>
          </cell>
          <cell r="AP6" t="str">
            <v>IMPARTICIÓN DE JUSTICIA</v>
          </cell>
          <cell r="AR6" t="str">
            <v>01</v>
          </cell>
          <cell r="AS6" t="str">
            <v>Proyecto GEF</v>
          </cell>
          <cell r="AU6" t="str">
            <v>010042</v>
          </cell>
          <cell r="AV6" t="str">
            <v>Transferencias a Órganos Autónomos</v>
          </cell>
          <cell r="AW6" t="str">
            <v>A/P</v>
          </cell>
          <cell r="DE6" t="str">
            <v>AUTORIDAD DEL CENTRO HISTÓRICO</v>
          </cell>
          <cell r="DF6" t="str">
            <v>NO</v>
          </cell>
          <cell r="DH6" t="str">
            <v>AUTORIDAD DEL CENTRO HISTÓRICO</v>
          </cell>
          <cell r="DI6" t="str">
            <v>NO</v>
          </cell>
        </row>
        <row r="7">
          <cell r="Y7" t="str">
            <v>CAJA DE PREVISIÓN DE LA POLICÍA PREVENTIVA</v>
          </cell>
          <cell r="AJ7" t="str">
            <v>01PDDF</v>
          </cell>
          <cell r="AK7" t="str">
            <v>SISTEMA PARA EL DESARROLLO INTEGRAL DE LA FAMILIA DEL DF</v>
          </cell>
          <cell r="AL7" t="str">
            <v>UNIDAD RESPONSABLE: 01 PD DF SISTEMA PARA EL DESARROLLO INTEGRAL DE LA FAMILIA DEL DF</v>
          </cell>
          <cell r="AM7" t="str">
            <v>DIFDF</v>
          </cell>
          <cell r="AO7" t="str">
            <v>03</v>
          </cell>
          <cell r="AP7" t="str">
            <v>ADMINISTRACIÓN PÚBLICA</v>
          </cell>
          <cell r="AR7" t="str">
            <v>02</v>
          </cell>
          <cell r="AS7" t="str">
            <v>Programa Nacional de Seguridad Pública</v>
          </cell>
          <cell r="AU7" t="str">
            <v>020042</v>
          </cell>
          <cell r="AV7" t="str">
            <v>Transferencias a Órganos Autónomos</v>
          </cell>
          <cell r="AW7" t="str">
            <v>A/P</v>
          </cell>
          <cell r="DE7" t="str">
            <v>CAJA DE PREVISIÓN DE LA POLICÍA AUXILIAR DEL DF</v>
          </cell>
          <cell r="DF7" t="str">
            <v>NO</v>
          </cell>
          <cell r="DH7" t="str">
            <v>CAJA DE PREVISIÓN DE LA POLICÍA AUXILIAR DEL DF</v>
          </cell>
          <cell r="DI7" t="str">
            <v>NO</v>
          </cell>
        </row>
        <row r="8">
          <cell r="Y8" t="str">
            <v>CAJA DE PREVISIÓN PARA TRABAJADORES A LISTA DE RAYA DEL GDF</v>
          </cell>
          <cell r="AJ8" t="str">
            <v>02C001</v>
          </cell>
          <cell r="AK8" t="str">
            <v>SECRETARÍA DE GOBIERNO</v>
          </cell>
          <cell r="AL8" t="str">
            <v>UNIDAD RESPONSABLE: 02 C0 01 SECRETARÍA DE GOBIERNO</v>
          </cell>
          <cell r="AM8" t="str">
            <v>GOBIERNO</v>
          </cell>
          <cell r="AO8" t="str">
            <v>04</v>
          </cell>
          <cell r="AP8" t="str">
            <v>CONTROL Y EVALUACIÓN DE LA GESTIÓN GUBERNAMENTAL</v>
          </cell>
          <cell r="AR8" t="str">
            <v>03</v>
          </cell>
          <cell r="AS8" t="str">
            <v>Corredor Turístico Reforma-Centro Histórico</v>
          </cell>
          <cell r="AU8" t="str">
            <v>020258</v>
          </cell>
          <cell r="AV8" t="str">
            <v>Operar el programa nacional de seguridad pública</v>
          </cell>
          <cell r="AW8" t="str">
            <v>Programa</v>
          </cell>
          <cell r="DE8" t="str">
            <v>CAJA DE PREVISIÓN DE LA POLICÍA PREVENTIVA</v>
          </cell>
          <cell r="DF8" t="str">
            <v>NO</v>
          </cell>
          <cell r="DH8" t="str">
            <v>CAJA DE PREVISIÓN DE LA POLICÍA PREVENTIVA</v>
          </cell>
          <cell r="DI8" t="str">
            <v>NO</v>
          </cell>
        </row>
        <row r="9">
          <cell r="Y9" t="str">
            <v>COMISIÓN DE DERECHOS HUMANOS DEL DF</v>
          </cell>
          <cell r="AJ9" t="str">
            <v>02CD01</v>
          </cell>
          <cell r="AK9" t="str">
            <v>DELEGACIÓN ÁLVARO OBREGÓN</v>
          </cell>
          <cell r="AL9" t="str">
            <v>UNIDAD RESPONSABLE: 02 CD 01 DELEGACIÓN ÁLVARO OBREGÓN</v>
          </cell>
          <cell r="AM9" t="str">
            <v>AO</v>
          </cell>
          <cell r="AO9" t="str">
            <v>05</v>
          </cell>
          <cell r="AP9" t="str">
            <v>CONDUCCIÓN Y COORDINACIÓN DE LA POLÍTICA DE DESARROLLO</v>
          </cell>
          <cell r="AR9" t="str">
            <v>04</v>
          </cell>
          <cell r="AS9" t="str">
            <v>Infraestructura escolar de nivel básico</v>
          </cell>
          <cell r="AU9" t="str">
            <v>030001</v>
          </cell>
          <cell r="AV9" t="str">
            <v>Proporcionar servicios administrativos en el sector central del Distrito Federal</v>
          </cell>
          <cell r="AW9" t="str">
            <v>Acción</v>
          </cell>
          <cell r="DE9" t="str">
            <v>CAJA DE PREVISIÓN PARA TRABAJADORES A LISTA DE RAYA DEL GDF</v>
          </cell>
          <cell r="DF9" t="str">
            <v>NO</v>
          </cell>
          <cell r="DH9" t="str">
            <v>CAJA DE PREVISIÓN PARA TRABAJADORES A LISTA DE RAYA DEL GDF</v>
          </cell>
          <cell r="DI9" t="str">
            <v>NO</v>
          </cell>
        </row>
        <row r="10">
          <cell r="Y10" t="str">
            <v>CONSEJERÍA JURÍDICA Y SERVICIOS LEGALES</v>
          </cell>
          <cell r="AA10" t="str">
            <v>&lt;Seleccione una opción de esta lista&gt;</v>
          </cell>
          <cell r="AJ10" t="str">
            <v>02CD02</v>
          </cell>
          <cell r="AK10" t="str">
            <v>DELEGACIÓN AZCAPOTZALCO</v>
          </cell>
          <cell r="AL10" t="str">
            <v>UNIDAD RESPONSABLE: 02 CD 02 DELEGACIÓN AZCAPOTZALCO</v>
          </cell>
          <cell r="AM10" t="str">
            <v>AZC</v>
          </cell>
          <cell r="AO10" t="str">
            <v>06</v>
          </cell>
          <cell r="AP10" t="str">
            <v>ADMINISTRACIÓN DE LA HACIENDA PÚBLICA</v>
          </cell>
          <cell r="AR10" t="str">
            <v>06</v>
          </cell>
          <cell r="AS10" t="str">
            <v>Equidad en la Ciudad</v>
          </cell>
          <cell r="AU10" t="str">
            <v>030002</v>
          </cell>
          <cell r="AV10" t="str">
            <v>Realizar acciones en materia de adquisiciones y servicios generales del Gobierno del Distrito Federal</v>
          </cell>
          <cell r="AW10" t="str">
            <v>A/P</v>
          </cell>
          <cell r="DE10" t="str">
            <v>COMISIÓN DE DERECHOS HUMANOS DEL DF</v>
          </cell>
          <cell r="DF10" t="str">
            <v>NO</v>
          </cell>
          <cell r="DH10" t="str">
            <v>COMISIÓN DE DERECHOS HUMANOS DEL DF</v>
          </cell>
          <cell r="DI10" t="str">
            <v>NO</v>
          </cell>
        </row>
        <row r="11">
          <cell r="Y11" t="str">
            <v>CONSEJO DE EVALUACIÓN DEL DESARROLLO SOCIAL DEL DF</v>
          </cell>
          <cell r="AJ11" t="str">
            <v>02CD03</v>
          </cell>
          <cell r="AK11" t="str">
            <v>DELEGACIÓN BENITO JUÁREZ</v>
          </cell>
          <cell r="AL11" t="str">
            <v>UNIDAD RESPONSABLE: 02 CD 03 DELEGACIÓN BENITO JUÁREZ</v>
          </cell>
          <cell r="AM11" t="str">
            <v>BJ</v>
          </cell>
          <cell r="AO11" t="str">
            <v>07</v>
          </cell>
          <cell r="AP11" t="str">
            <v>PROCESOS ELECTORALES</v>
          </cell>
          <cell r="AR11" t="str">
            <v>11</v>
          </cell>
          <cell r="AS11" t="str">
            <v>Hábitat</v>
          </cell>
          <cell r="AU11" t="str">
            <v>030003</v>
          </cell>
          <cell r="AV11" t="str">
            <v>Operar el programa integral del Registro Civil</v>
          </cell>
          <cell r="AW11" t="str">
            <v>Programa</v>
          </cell>
          <cell r="DE11" t="str">
            <v>CONSEJERÍA JURÍDICA Y SERVICIOS LEGALES</v>
          </cell>
          <cell r="DF11" t="str">
            <v>NO</v>
          </cell>
          <cell r="DH11" t="str">
            <v>CONSEJERÍA JURÍDICA Y SERVICIOS LEGALES</v>
          </cell>
          <cell r="DI11" t="str">
            <v>NO</v>
          </cell>
        </row>
        <row r="12">
          <cell r="Y12" t="str">
            <v>CONSEJO DE LA JUDICATURA DEL DF</v>
          </cell>
          <cell r="AA12" t="str">
            <v>VAYA A LA HOJA INICIO Y SELECIONE EL PERIODO CORRESPONDIENTE A ESTE INFORME</v>
          </cell>
          <cell r="AJ12" t="str">
            <v>02CD04</v>
          </cell>
          <cell r="AK12" t="str">
            <v>DELEGACIÓN COYOACÁN</v>
          </cell>
          <cell r="AL12" t="str">
            <v>UNIDAD RESPONSABLE: 02 CD 04 DELEGACIÓN COYOACÁN</v>
          </cell>
          <cell r="AM12" t="str">
            <v>COY</v>
          </cell>
          <cell r="AO12" t="str">
            <v>08</v>
          </cell>
          <cell r="AP12" t="str">
            <v>SEGURIDAD PÚBLICA</v>
          </cell>
          <cell r="AR12" t="str">
            <v>12</v>
          </cell>
          <cell r="AS12" t="str">
            <v>Seguro Popular</v>
          </cell>
          <cell r="AU12" t="str">
            <v>030004</v>
          </cell>
          <cell r="AV12" t="str">
            <v>Proporcionar servicios legales</v>
          </cell>
          <cell r="AW12" t="str">
            <v>Acción</v>
          </cell>
          <cell r="DE12" t="str">
            <v>CONSEJO DE EVALUACIÓN DEL DESARROLLO SOCIAL DEL DF</v>
          </cell>
          <cell r="DF12" t="str">
            <v>NO</v>
          </cell>
          <cell r="DH12" t="str">
            <v>CONSEJO DE EVALUACIÓN DEL DESARROLLO SOCIAL DEL DF</v>
          </cell>
          <cell r="DI12" t="str">
            <v>NO</v>
          </cell>
        </row>
        <row r="13">
          <cell r="Y13" t="str">
            <v>CONTADURÍA MAYOR DE HACIENDA DE LA ALDF</v>
          </cell>
          <cell r="AJ13" t="str">
            <v>02CD05</v>
          </cell>
          <cell r="AK13" t="str">
            <v>DELEGACIÓN CUAJIMALPA DE MORELOS</v>
          </cell>
          <cell r="AL13" t="str">
            <v>UNIDAD RESPONSABLE: 02 CD 05 DELEGACIÓN CUAJIMALPA DE MORELOS</v>
          </cell>
          <cell r="AM13" t="str">
            <v>CUAJ</v>
          </cell>
          <cell r="AO13" t="str">
            <v>09</v>
          </cell>
          <cell r="AP13" t="str">
            <v>PROTECCIÓN CIVIL</v>
          </cell>
          <cell r="AR13" t="str">
            <v>15</v>
          </cell>
          <cell r="AS13" t="str">
            <v>Recuperación de espacios públicos</v>
          </cell>
          <cell r="AU13" t="str">
            <v>030006</v>
          </cell>
          <cell r="AV13" t="str">
            <v>Elaborar decretos de expropiación y desincorporación</v>
          </cell>
          <cell r="AW13" t="str">
            <v>Documento</v>
          </cell>
          <cell r="DE13" t="str">
            <v>CONSEJO DE LA JUDICATURA DEL DF</v>
          </cell>
          <cell r="DF13" t="str">
            <v>NO</v>
          </cell>
          <cell r="DH13" t="str">
            <v>CONSEJO DE LA JUDICATURA DEL DF</v>
          </cell>
          <cell r="DI13" t="str">
            <v>NO</v>
          </cell>
        </row>
        <row r="14">
          <cell r="Y14" t="str">
            <v>CONTRALORÍA GENERAL</v>
          </cell>
          <cell r="AJ14" t="str">
            <v>02CD06</v>
          </cell>
          <cell r="AK14" t="str">
            <v>DELEGACIÓN CUAUHTÉMOC</v>
          </cell>
          <cell r="AL14" t="str">
            <v>UNIDAD RESPONSABLE: 02 CD 06 DELEGACIÓN CUAUHTÉMOC</v>
          </cell>
          <cell r="AM14" t="str">
            <v>CUAU</v>
          </cell>
          <cell r="AO14" t="str">
            <v>10</v>
          </cell>
          <cell r="AP14" t="str">
            <v>READAPTACIÓN SOCIAL</v>
          </cell>
          <cell r="AR14">
            <v>16</v>
          </cell>
          <cell r="AS14" t="str">
            <v>Fortalecimiento de las funciones de las Delegaciones en Materia de Seguridad  Pública</v>
          </cell>
          <cell r="AU14" t="str">
            <v>030007</v>
          </cell>
          <cell r="AV14" t="str">
            <v>Publicar la Gaceta Oficial del Gobierno del Distrito Federal</v>
          </cell>
          <cell r="AW14" t="str">
            <v>Ejemplar</v>
          </cell>
          <cell r="DE14" t="str">
            <v>CONTADURÍA MAYOR DE HACIENDA DE LA ALDF</v>
          </cell>
          <cell r="DF14" t="str">
            <v>NO</v>
          </cell>
          <cell r="DH14" t="str">
            <v>CONTADURÍA MAYOR DE HACIENDA DE LA ALDF</v>
          </cell>
          <cell r="DI14" t="str">
            <v>NO</v>
          </cell>
        </row>
        <row r="15">
          <cell r="Y15" t="str">
            <v>CORPORACIÓN MEXICANA DE IMPRESIÓN S.A. DE C.V.</v>
          </cell>
          <cell r="AJ15" t="str">
            <v>02CD07</v>
          </cell>
          <cell r="AK15" t="str">
            <v>DELEGACIÓN GUSTAVO A. MADERO</v>
          </cell>
          <cell r="AL15" t="str">
            <v>UNIDAD RESPONSABLE: 02 CD 07 DELEGACIÓN GUSTAVO A. MADERO</v>
          </cell>
          <cell r="AM15" t="str">
            <v>GAM</v>
          </cell>
          <cell r="AO15" t="str">
            <v>11</v>
          </cell>
          <cell r="AP15" t="str">
            <v>PROCURACIÓN DE JUSTICIA</v>
          </cell>
          <cell r="AR15">
            <v>17</v>
          </cell>
          <cell r="AS15" t="str">
            <v>Fondo de Coinversión</v>
          </cell>
          <cell r="AU15" t="str">
            <v>030008</v>
          </cell>
          <cell r="AV15" t="str">
            <v>Administrar los recursos materiales y humanos del Gobierno del Distrito Federal</v>
          </cell>
          <cell r="AW15" t="str">
            <v>Acción</v>
          </cell>
          <cell r="DE15" t="str">
            <v>CONTRALORÍA GENERAL</v>
          </cell>
          <cell r="DF15" t="str">
            <v>NO</v>
          </cell>
          <cell r="DH15" t="str">
            <v>CONTRALORÍA GENERAL</v>
          </cell>
          <cell r="DI15" t="str">
            <v>NO</v>
          </cell>
        </row>
        <row r="16">
          <cell r="Y16" t="str">
            <v>DELEGACIÓN ÁLVARO OBREGÓN</v>
          </cell>
          <cell r="AJ16" t="str">
            <v>02CD08</v>
          </cell>
          <cell r="AK16" t="str">
            <v>DELEGACIÓN IZTACALCO</v>
          </cell>
          <cell r="AL16" t="str">
            <v>UNIDAD RESPONSABLE: 02 CD 08 DELEGACIÓN IZTACALCO</v>
          </cell>
          <cell r="AM16" t="str">
            <v>IZT</v>
          </cell>
          <cell r="AO16" t="str">
            <v>12</v>
          </cell>
          <cell r="AP16" t="str">
            <v>IGUALDAD DE GÉNERO</v>
          </cell>
          <cell r="AR16">
            <v>18</v>
          </cell>
          <cell r="AS16" t="str">
            <v>Programa para el Desarrollo de la Industria de Software y Pyme</v>
          </cell>
          <cell r="AU16" t="str">
            <v>030009</v>
          </cell>
          <cell r="AV16" t="str">
            <v>Administrar el patrimonio inmobiliario del Distrito Federal</v>
          </cell>
          <cell r="AW16" t="str">
            <v>A/P</v>
          </cell>
          <cell r="DE16" t="str">
            <v>CORPORACIÓN MEXICANA DE IMPRESIÓN S.A. DE C.V.</v>
          </cell>
          <cell r="DF16" t="str">
            <v>NO</v>
          </cell>
          <cell r="DH16" t="str">
            <v>CORPORACIÓN MEXICANA DE IMPRESIÓN S.A. DE C.V.</v>
          </cell>
          <cell r="DI16" t="str">
            <v>NO</v>
          </cell>
        </row>
        <row r="17">
          <cell r="Y17" t="str">
            <v>DELEGACIÓN AZCAPOTZALCO</v>
          </cell>
          <cell r="AJ17" t="str">
            <v>02CD09</v>
          </cell>
          <cell r="AK17" t="str">
            <v>DELEGACIÓN IZTAPALAPA</v>
          </cell>
          <cell r="AL17" t="str">
            <v>UNIDAD RESPONSABLE: 02 CD 09 DELEGACIÓN IZTAPALAPA</v>
          </cell>
          <cell r="AM17" t="str">
            <v>IZP</v>
          </cell>
          <cell r="AO17" t="str">
            <v>13</v>
          </cell>
          <cell r="AP17" t="str">
            <v>DESARROLLO Y ASISTENCIA SOCIAL</v>
          </cell>
          <cell r="AU17" t="str">
            <v>030010</v>
          </cell>
          <cell r="AV17" t="str">
            <v>Actualizar las normas de construcción</v>
          </cell>
          <cell r="AW17" t="str">
            <v>Estudio</v>
          </cell>
          <cell r="DE17" t="str">
            <v>DELEGACIÓN ÁLVARO OBREGÓN</v>
          </cell>
          <cell r="DF17" t="str">
            <v>SÍ</v>
          </cell>
          <cell r="DH17" t="str">
            <v>DELEGACIÓN ÁLVARO OBREGÓN</v>
          </cell>
          <cell r="DI17" t="str">
            <v>NO</v>
          </cell>
        </row>
        <row r="18">
          <cell r="Y18" t="str">
            <v>DELEGACIÓN BENITO JUÁREZ</v>
          </cell>
          <cell r="AJ18" t="str">
            <v>02CD10</v>
          </cell>
          <cell r="AK18" t="str">
            <v>DELEGACIÓN MAGDALENA CONTRERAS</v>
          </cell>
          <cell r="AL18" t="str">
            <v>UNIDAD RESPONSABLE: 02 CD 10 DELEGACIÓN MAGDALENA CONTRERAS</v>
          </cell>
          <cell r="AM18" t="str">
            <v>MC</v>
          </cell>
          <cell r="AO18" t="str">
            <v>15</v>
          </cell>
          <cell r="AP18" t="str">
            <v>PRESTACIONES Y SERVICIOS DE SEGURIDAD SOCIAL</v>
          </cell>
          <cell r="AU18" t="str">
            <v>030011</v>
          </cell>
          <cell r="AV18" t="str">
            <v>Realizar acciones en materia de administración de personal y política laboral</v>
          </cell>
          <cell r="AW18" t="str">
            <v>A/P</v>
          </cell>
          <cell r="DE18" t="str">
            <v>DELEGACIÓN AZCAPOTZALCO</v>
          </cell>
          <cell r="DF18" t="str">
            <v>SÍ</v>
          </cell>
          <cell r="DH18" t="str">
            <v>DELEGACIÓN AZCAPOTZALCO</v>
          </cell>
          <cell r="DI18" t="str">
            <v>NO</v>
          </cell>
        </row>
        <row r="19">
          <cell r="Y19" t="str">
            <v>DELEGACIÓN COYOACÁN</v>
          </cell>
          <cell r="AA19" t="str">
            <v>ELIJA LA UNIDAD RESPONSABLE CORRESPONDIENTE A ESTE INFORME</v>
          </cell>
          <cell r="AJ19" t="str">
            <v>02CD11</v>
          </cell>
          <cell r="AK19" t="str">
            <v>DELEGACIÓN MIGUEL HIDALGO</v>
          </cell>
          <cell r="AL19" t="str">
            <v>UNIDAD RESPONSABLE: 02 CD 11 DELEGACIÓN MIGUEL HIDALGO</v>
          </cell>
          <cell r="AM19" t="str">
            <v>MH</v>
          </cell>
          <cell r="AO19" t="str">
            <v>16</v>
          </cell>
          <cell r="AP19" t="str">
            <v>SALUD</v>
          </cell>
          <cell r="AU19" t="str">
            <v>030012</v>
          </cell>
          <cell r="AV19" t="str">
            <v>Cubrir las erogaciones por concepto de responsabilidad patrimonial</v>
          </cell>
          <cell r="AW19" t="str">
            <v>Resolución</v>
          </cell>
          <cell r="DE19" t="str">
            <v>DELEGACIÓN BENITO JUÁREZ</v>
          </cell>
          <cell r="DF19" t="str">
            <v>SÍ</v>
          </cell>
          <cell r="DH19" t="str">
            <v>DELEGACIÓN BENITO JUÁREZ</v>
          </cell>
          <cell r="DI19" t="str">
            <v>NO</v>
          </cell>
        </row>
        <row r="20">
          <cell r="Y20" t="str">
            <v>DELEGACIÓN CUAJIMALPA DE MORELOS</v>
          </cell>
          <cell r="AJ20" t="str">
            <v>02CD12</v>
          </cell>
          <cell r="AK20" t="str">
            <v>DELEGACIÓN MILPA ALTA</v>
          </cell>
          <cell r="AL20" t="str">
            <v>UNIDAD RESPONSABLE: 02 CD 12 DELEGACIÓN MILPA ALTA</v>
          </cell>
          <cell r="AM20" t="str">
            <v>MA</v>
          </cell>
          <cell r="AO20" t="str">
            <v>17</v>
          </cell>
          <cell r="AP20" t="str">
            <v>EDUCACIÓN</v>
          </cell>
          <cell r="AU20" t="str">
            <v>030013</v>
          </cell>
          <cell r="AV20" t="str">
            <v>Realizar acciones tendientes a la extinción y liquidación de fideicomisos</v>
          </cell>
          <cell r="AW20" t="str">
            <v>Acción</v>
          </cell>
          <cell r="DE20" t="str">
            <v>DELEGACIÓN COYOACÁN</v>
          </cell>
          <cell r="DF20" t="str">
            <v>SÍ</v>
          </cell>
          <cell r="DH20" t="str">
            <v>DELEGACIÓN COYOACÁN</v>
          </cell>
          <cell r="DI20" t="str">
            <v>NO</v>
          </cell>
        </row>
        <row r="21">
          <cell r="Y21" t="str">
            <v>DELEGACIÓN CUAUHTÉMOC</v>
          </cell>
          <cell r="AJ21" t="str">
            <v>02CD13</v>
          </cell>
          <cell r="AK21" t="str">
            <v>DELEGACIÓN TLÁHUAC</v>
          </cell>
          <cell r="AL21" t="str">
            <v>UNIDAD RESPONSABLE: 02 CD 13 DELEGACIÓN TLÁHUAC</v>
          </cell>
          <cell r="AM21" t="str">
            <v>TLAH</v>
          </cell>
          <cell r="AO21" t="str">
            <v>18</v>
          </cell>
          <cell r="AP21" t="str">
            <v>CIENCIA Y TECNOLOGÍA</v>
          </cell>
          <cell r="AU21" t="str">
            <v>030014</v>
          </cell>
          <cell r="AV21" t="str">
            <v>Atender asuntos y procedimientos jurídicos</v>
          </cell>
          <cell r="AW21" t="str">
            <v>Juicio</v>
          </cell>
          <cell r="DE21" t="str">
            <v>DELEGACIÓN CUAJIMALPA DE MORELOS</v>
          </cell>
          <cell r="DF21" t="str">
            <v>SÍ</v>
          </cell>
          <cell r="DH21" t="str">
            <v>DELEGACIÓN CUAJIMALPA DE MORELOS</v>
          </cell>
          <cell r="DI21" t="str">
            <v>NO</v>
          </cell>
        </row>
        <row r="22">
          <cell r="Y22" t="str">
            <v>DELEGACIÓN GUSTAVO A. MADERO</v>
          </cell>
          <cell r="AA22" t="str">
            <v>UNIDAD RESPONSABLE</v>
          </cell>
          <cell r="AJ22" t="str">
            <v>02CD14</v>
          </cell>
          <cell r="AK22" t="str">
            <v>DELEGACIÓN TLALPAN</v>
          </cell>
          <cell r="AL22" t="str">
            <v>UNIDAD RESPONSABLE: 02 CD 14 DELEGACIÓN TLALPAN</v>
          </cell>
          <cell r="AM22" t="str">
            <v>TLAL</v>
          </cell>
          <cell r="AO22" t="str">
            <v>19</v>
          </cell>
          <cell r="AP22" t="str">
            <v>CULTURA, ESPARCIMIENTO Y DEPORTE</v>
          </cell>
          <cell r="AU22" t="str">
            <v>030015</v>
          </cell>
          <cell r="AV22" t="str">
            <v>Realizar acciones de modernización administrativa</v>
          </cell>
          <cell r="AW22" t="str">
            <v>A/P</v>
          </cell>
          <cell r="DE22" t="str">
            <v>DELEGACIÓN CUAUHTÉMOC</v>
          </cell>
          <cell r="DF22" t="str">
            <v>SÍ</v>
          </cell>
          <cell r="DH22" t="str">
            <v>DELEGACIÓN CUAUHTÉMOC</v>
          </cell>
          <cell r="DI22" t="str">
            <v>NO</v>
          </cell>
        </row>
        <row r="23">
          <cell r="Y23" t="str">
            <v>DELEGACIÓN IZTACALCO</v>
          </cell>
          <cell r="AJ23" t="str">
            <v>02CD15</v>
          </cell>
          <cell r="AK23" t="str">
            <v>DELEGACIÓN VENUSTIANO CARRANZA</v>
          </cell>
          <cell r="AL23" t="str">
            <v>UNIDAD RESPONSABLE: 02 CD 15 DELEGACIÓN VENUSTIANO CARRANZA</v>
          </cell>
          <cell r="AM23" t="str">
            <v>VC</v>
          </cell>
          <cell r="AO23" t="str">
            <v>20</v>
          </cell>
          <cell r="AP23" t="str">
            <v>PROVISIÓN DE SERVICIOS E INFRAESTRUCTURA URBANOS</v>
          </cell>
          <cell r="AU23" t="str">
            <v>030016</v>
          </cell>
          <cell r="AV23" t="str">
            <v>Supervisar y realizar actividades para la debida integración de los actos jurídicos administrativos</v>
          </cell>
          <cell r="AW23" t="str">
            <v>Acción</v>
          </cell>
          <cell r="DE23" t="str">
            <v>DELEGACIÓN GUSTAVO A. MADERO</v>
          </cell>
          <cell r="DF23" t="str">
            <v>SÍ</v>
          </cell>
          <cell r="DH23" t="str">
            <v>DELEGACIÓN GUSTAVO A. MADERO</v>
          </cell>
          <cell r="DI23" t="str">
            <v>NO</v>
          </cell>
        </row>
        <row r="24">
          <cell r="Y24" t="str">
            <v>DELEGACIÓN IZTAPALAPA</v>
          </cell>
          <cell r="AJ24" t="str">
            <v>02CD16</v>
          </cell>
          <cell r="AK24" t="str">
            <v>DELEGACIÓN XOCHIMILCO</v>
          </cell>
          <cell r="AL24" t="str">
            <v>UNIDAD RESPONSABLE: 02 CD 16 DELEGACIÓN XOCHIMILCO</v>
          </cell>
          <cell r="AM24" t="str">
            <v>XOCH</v>
          </cell>
          <cell r="AO24" t="str">
            <v>21</v>
          </cell>
          <cell r="AP24" t="str">
            <v>FOMENTO Y APOYO A LOS ASENTAMIENTOS HUMANOS</v>
          </cell>
          <cell r="AR24" t="str">
            <v>Asociación</v>
          </cell>
          <cell r="AU24" t="str">
            <v>030017</v>
          </cell>
          <cell r="AV24" t="str">
            <v>Emitir dictámenes valuatorios de bienes muebles, inmuebles y fiscales</v>
          </cell>
          <cell r="AW24" t="str">
            <v>Dictamen</v>
          </cell>
          <cell r="DE24" t="str">
            <v>DELEGACIÓN IZTACALCO</v>
          </cell>
          <cell r="DF24" t="str">
            <v>SÍ</v>
          </cell>
          <cell r="DH24" t="str">
            <v>DELEGACIÓN IZTACALCO</v>
          </cell>
          <cell r="DI24" t="str">
            <v>NO</v>
          </cell>
        </row>
        <row r="25">
          <cell r="Y25" t="str">
            <v>DELEGACIÓN MAGDALENA CONTRERAS</v>
          </cell>
          <cell r="AJ25" t="str">
            <v>02CD17</v>
          </cell>
          <cell r="AK25" t="str">
            <v>SISTEMA DE RADIO Y TELEVISIÓN DIGITAL DEL GDF</v>
          </cell>
          <cell r="AL25" t="str">
            <v>UNIDAD RESPONSABLE: 02 CD 17 SISTEMA DE RADIO Y TELEVISIÓN DIGITAL DEL GDF</v>
          </cell>
          <cell r="AM25" t="str">
            <v>RYT</v>
          </cell>
          <cell r="AO25" t="str">
            <v>22</v>
          </cell>
          <cell r="AP25" t="str">
            <v>REGULACIÓN VIAL Y TRANSPORTE PÚBLICO</v>
          </cell>
          <cell r="AR25" t="str">
            <v>Empresa</v>
          </cell>
          <cell r="AU25" t="str">
            <v>030018</v>
          </cell>
          <cell r="AV25" t="str">
            <v>Otorgar Servicios de Apoyo Administrativo en delegaciones</v>
          </cell>
          <cell r="AW25" t="str">
            <v>Apoyo</v>
          </cell>
          <cell r="DE25" t="str">
            <v>DELEGACIÓN IZTAPALAPA</v>
          </cell>
          <cell r="DF25" t="str">
            <v>SÍ</v>
          </cell>
          <cell r="DH25" t="str">
            <v>DELEGACIÓN IZTAPALAPA</v>
          </cell>
          <cell r="DI25" t="str">
            <v>NO</v>
          </cell>
        </row>
        <row r="26">
          <cell r="Y26" t="str">
            <v>DELEGACIÓN MIGUEL HIDALGO</v>
          </cell>
          <cell r="AJ26" t="str">
            <v>02OD03</v>
          </cell>
          <cell r="AK26" t="str">
            <v>SISTEMA DE RADIO Y TELEVISIÓN DIGITAL DEL GDF</v>
          </cell>
          <cell r="AL26" t="str">
            <v>UNIDAD RESPONSABLE: 02 OD 03 SISTEMA DE RADIO Y TELEVISIÓN DIGITAL DEL GDF</v>
          </cell>
          <cell r="AM26" t="str">
            <v>RYT</v>
          </cell>
          <cell r="AO26" t="str">
            <v>23</v>
          </cell>
          <cell r="AP26" t="str">
            <v>AGUA POTABLE</v>
          </cell>
          <cell r="AR26" t="str">
            <v>Grupo</v>
          </cell>
          <cell r="AU26" t="str">
            <v>030019</v>
          </cell>
          <cell r="AV26" t="str">
            <v>Intervenir en juicios jurídicos contenciosos</v>
          </cell>
          <cell r="AW26" t="str">
            <v>Acción</v>
          </cell>
          <cell r="DE26" t="str">
            <v>DELEGACIÓN MAGDALENA CONTRERAS</v>
          </cell>
          <cell r="DF26" t="str">
            <v>SÍ</v>
          </cell>
          <cell r="DH26" t="str">
            <v>DELEGACIÓN MAGDALENA CONTRERAS</v>
          </cell>
          <cell r="DI26" t="str">
            <v>NO</v>
          </cell>
        </row>
        <row r="27">
          <cell r="Y27" t="str">
            <v>DELEGACIÓN MILPA ALTA</v>
          </cell>
          <cell r="AJ27" t="str">
            <v>03C001</v>
          </cell>
          <cell r="AK27" t="str">
            <v>SECRETARÍA DE DESARROLLO URBANO Y VIVIENDA</v>
          </cell>
          <cell r="AL27" t="str">
            <v>UNIDAD RESPONSABLE: 03 C0 01 SECRETARÍA DE DESARROLLO URBANO Y VIVIENDA</v>
          </cell>
          <cell r="AM27" t="str">
            <v>SEDUVI</v>
          </cell>
          <cell r="AO27" t="str">
            <v>24</v>
          </cell>
          <cell r="AP27" t="str">
            <v>DRENAJE Y TRATAMIENTO DE AGUAS NEGRAS</v>
          </cell>
          <cell r="AR27" t="str">
            <v>Persona</v>
          </cell>
          <cell r="AU27" t="str">
            <v>030020</v>
          </cell>
          <cell r="AV27" t="str">
            <v>Impartir cursos de capacitación y actualización a servidores públicos</v>
          </cell>
          <cell r="AW27" t="str">
            <v>Curso</v>
          </cell>
          <cell r="DE27" t="str">
            <v>DELEGACIÓN MIGUEL HIDALGO</v>
          </cell>
          <cell r="DF27" t="str">
            <v>SÍ</v>
          </cell>
          <cell r="DH27" t="str">
            <v>DELEGACIÓN MIGUEL HIDALGO</v>
          </cell>
          <cell r="DI27" t="str">
            <v>NO</v>
          </cell>
        </row>
        <row r="28">
          <cell r="Y28" t="str">
            <v>DELEGACIÓN TLÁHUAC</v>
          </cell>
          <cell r="AJ28" t="str">
            <v>03PDIV</v>
          </cell>
          <cell r="AK28" t="str">
            <v>INSTITUTO DE VIVIENDA DEL DF</v>
          </cell>
          <cell r="AL28" t="str">
            <v>UNIDAD RESPONSABLE: 03 PD IV INSTITUTO DE VIVIENDA DEL DF</v>
          </cell>
          <cell r="AM28" t="str">
            <v>INVIDF</v>
          </cell>
          <cell r="AO28" t="str">
            <v>25</v>
          </cell>
          <cell r="AP28" t="str">
            <v>PROTECCIÓN AL MEDIO AMBIENTE Y LOS RECURSOS NATURALES</v>
          </cell>
          <cell r="AU28" t="str">
            <v>030021</v>
          </cell>
          <cell r="AV28" t="str">
            <v>Evaluar el desempeño y desarrollo profesional de los servidores públicos del Gobierno del Distrito Federal</v>
          </cell>
          <cell r="AW28" t="str">
            <v>A/P</v>
          </cell>
          <cell r="DE28" t="str">
            <v>DELEGACIÓN MILPA ALTA</v>
          </cell>
          <cell r="DF28" t="str">
            <v>SÍ</v>
          </cell>
          <cell r="DH28" t="str">
            <v>DELEGACIÓN MILPA ALTA</v>
          </cell>
          <cell r="DI28" t="str">
            <v>NO</v>
          </cell>
        </row>
        <row r="29">
          <cell r="Y29" t="str">
            <v>DELEGACIÓN TLALPAN</v>
          </cell>
          <cell r="AJ29" t="str">
            <v>04C001</v>
          </cell>
          <cell r="AK29" t="str">
            <v>SECRETARÍA DE DESARROLLO ECONÓMICO</v>
          </cell>
          <cell r="AL29" t="str">
            <v>UNIDAD RESPONSABLE: 04 C0 01 SECRETARÍA DE DESARROLLO ECONÓMICO</v>
          </cell>
          <cell r="AM29" t="str">
            <v>SEDECO</v>
          </cell>
          <cell r="AO29" t="str">
            <v>26</v>
          </cell>
          <cell r="AP29" t="str">
            <v>PRODUCCIÓN Y COMERCIALIZACIÓN DE BIENES Y SERVICIOS</v>
          </cell>
          <cell r="AU29" t="str">
            <v>030022</v>
          </cell>
          <cell r="AV29" t="str">
            <v>Administrar la red principal de datos del Gobierno del Distrito Federal y sitios web</v>
          </cell>
          <cell r="AW29" t="str">
            <v>A/P</v>
          </cell>
          <cell r="DE29" t="str">
            <v>DELEGACIÓN TLÁHUAC</v>
          </cell>
          <cell r="DF29" t="str">
            <v>SÍ</v>
          </cell>
          <cell r="DH29" t="str">
            <v>DELEGACIÓN TLÁHUAC</v>
          </cell>
          <cell r="DI29" t="str">
            <v>NO</v>
          </cell>
        </row>
        <row r="30">
          <cell r="Y30" t="str">
            <v>DELEGACIÓN VENUSTIANO CARRANZA</v>
          </cell>
          <cell r="AJ30" t="str">
            <v>04P0DS</v>
          </cell>
          <cell r="AK30" t="str">
            <v>FONDO PARA EL DESARROLLO SOCIAL DE LA CIUDAD DE MÉXICO</v>
          </cell>
          <cell r="AL30" t="str">
            <v>UNIDAD RESPONSABLE: 04 P0 DS FONDO PARA EL DESARROLLO SOCIAL DE LA CIUDAD DE MÉXICO</v>
          </cell>
          <cell r="AM30" t="str">
            <v>FONDESO</v>
          </cell>
          <cell r="AO30" t="str">
            <v>27</v>
          </cell>
          <cell r="AP30" t="str">
            <v>FOMENTO ECONÓMICO</v>
          </cell>
          <cell r="AU30" t="str">
            <v>030023</v>
          </cell>
          <cell r="AV30" t="str">
            <v>Atender el sistema delegacional de orientación, información y quejas</v>
          </cell>
          <cell r="AW30" t="str">
            <v>A/P</v>
          </cell>
          <cell r="DE30" t="str">
            <v>DELEGACIÓN TLALPAN</v>
          </cell>
          <cell r="DF30" t="str">
            <v>SÍ</v>
          </cell>
          <cell r="DH30" t="str">
            <v>DELEGACIÓN TLALPAN</v>
          </cell>
          <cell r="DI30" t="str">
            <v>NO</v>
          </cell>
        </row>
        <row r="31">
          <cell r="Y31" t="str">
            <v>DELEGACIÓN XOCHIMILCO</v>
          </cell>
          <cell r="AJ31" t="str">
            <v>05C001</v>
          </cell>
          <cell r="AK31" t="str">
            <v>SECRETARÍA DE TURISMO</v>
          </cell>
          <cell r="AL31" t="str">
            <v>UNIDAD RESPONSABLE: 05 C0 01 SECRETARÍA DE TURISMO</v>
          </cell>
          <cell r="AM31" t="str">
            <v>TURISMO</v>
          </cell>
          <cell r="AO31" t="str">
            <v>28</v>
          </cell>
          <cell r="AP31" t="str">
            <v>DESARROLLO RURAL</v>
          </cell>
          <cell r="AU31" t="str">
            <v>030024</v>
          </cell>
          <cell r="AV31" t="str">
            <v>Operar el programa de participación social y de fomento a la cultura cívica</v>
          </cell>
          <cell r="AW31" t="str">
            <v>Acción</v>
          </cell>
          <cell r="DE31" t="str">
            <v>DELEGACIÓN VENUSTIANO CARRANZA</v>
          </cell>
          <cell r="DF31" t="str">
            <v>SÍ</v>
          </cell>
          <cell r="DH31" t="str">
            <v>DELEGACIÓN VENUSTIANO CARRANZA</v>
          </cell>
          <cell r="DI31" t="str">
            <v>NO</v>
          </cell>
        </row>
        <row r="32">
          <cell r="Y32" t="str">
            <v>FIDEICOMISO DE RECUPERACIÓN CREDITICIA DEL DF</v>
          </cell>
          <cell r="AJ32" t="str">
            <v>05P0PT</v>
          </cell>
          <cell r="AK32" t="str">
            <v>FONDO MIXTO DE PROMOCIÓN TURÍSTICA</v>
          </cell>
          <cell r="AL32" t="str">
            <v>UNIDAD RESPONSABLE: 05 P0 PT FONDO MIXTO DE PROMOCIÓN TURÍSTICA</v>
          </cell>
          <cell r="AM32" t="str">
            <v>FONDOMIX</v>
          </cell>
          <cell r="AO32" t="str">
            <v>29</v>
          </cell>
          <cell r="AP32" t="str">
            <v>FOMENTO DEL EMPLEO Y LA PRODUCTIVIDAD</v>
          </cell>
          <cell r="AU32" t="str">
            <v>030025</v>
          </cell>
          <cell r="AV32" t="str">
            <v>Operar el programa de ingenieros como peritos de tránsito terrestre</v>
          </cell>
          <cell r="AW32" t="str">
            <v>Programa</v>
          </cell>
          <cell r="DE32" t="str">
            <v>DELEGACIÓN XOCHIMILCO</v>
          </cell>
          <cell r="DF32" t="str">
            <v>SÍ</v>
          </cell>
          <cell r="DH32" t="str">
            <v>DELEGACIÓN XOCHIMILCO</v>
          </cell>
          <cell r="DI32" t="str">
            <v>SÍ</v>
          </cell>
        </row>
        <row r="33">
          <cell r="Y33" t="str">
            <v>FIDEICOMISO DEL CENTRO HISTÓRICO</v>
          </cell>
          <cell r="AJ33" t="str">
            <v>06C001</v>
          </cell>
          <cell r="AK33" t="str">
            <v>SECRETARÍA DE MEDIO AMBIENTE</v>
          </cell>
          <cell r="AL33" t="str">
            <v>UNIDAD RESPONSABLE: 06 C0 01 SECRETARÍA DE MEDIO AMBIENTE</v>
          </cell>
          <cell r="AM33" t="str">
            <v>AMBIENTE</v>
          </cell>
          <cell r="AU33" t="str">
            <v>030026</v>
          </cell>
          <cell r="AV33" t="str">
            <v>Operar el programa estatal de modernización del registro público de la propiedad</v>
          </cell>
          <cell r="AW33" t="str">
            <v>A/P</v>
          </cell>
          <cell r="DE33" t="str">
            <v>FIDEICOMISO DE RECUPERACIÓN CREDITICIA DEL DF</v>
          </cell>
          <cell r="DF33" t="str">
            <v>NO</v>
          </cell>
          <cell r="DH33" t="str">
            <v>FIDEICOMISO DE RECUPERACIÓN CREDITICIA DEL DF</v>
          </cell>
          <cell r="DI33" t="str">
            <v>SÍ</v>
          </cell>
        </row>
        <row r="34">
          <cell r="Y34" t="str">
            <v>FIDEICOMISO EDUCACIÓN GARANTIZADA DEL DF</v>
          </cell>
          <cell r="AJ34" t="str">
            <v>06CD03</v>
          </cell>
          <cell r="AK34" t="str">
            <v>SISTEMA DE AGUAS DE LA CIUDAD DE MÉXICO</v>
          </cell>
          <cell r="AL34" t="str">
            <v>UNIDAD RESPONSABLE: 06 CD 03 SISTEMA DE AGUAS DE LA CIUDAD DE MÉXICO</v>
          </cell>
          <cell r="AM34" t="str">
            <v>SACM</v>
          </cell>
          <cell r="AR34" t="str">
            <v>Álvaro Obregón</v>
          </cell>
          <cell r="AU34" t="str">
            <v>030059</v>
          </cell>
          <cell r="AV34" t="str">
            <v>Otorgar Servicios de Apoyo Administrativo</v>
          </cell>
          <cell r="AW34" t="str">
            <v>A/P</v>
          </cell>
          <cell r="DE34" t="str">
            <v>FIDEICOMISO DEL CENTRO HISTÓRICO</v>
          </cell>
          <cell r="DF34" t="str">
            <v>NO</v>
          </cell>
          <cell r="DH34" t="str">
            <v>FIDEICOMISO DEL CENTRO HISTÓRICO</v>
          </cell>
          <cell r="DI34" t="str">
            <v>SÍ</v>
          </cell>
        </row>
        <row r="35">
          <cell r="Y35" t="str">
            <v>FIDEICOMISO FONDO DE APOYO A LA PROCURACIÓN DE JUSTICIA EN EL DF</v>
          </cell>
          <cell r="AJ35" t="str">
            <v>06P0FA</v>
          </cell>
          <cell r="AK35" t="str">
            <v>FONDO AMBIENTAL PÚBLICO DEL DF</v>
          </cell>
          <cell r="AL35" t="str">
            <v>UNIDAD RESPONSABLE: 06 P0 FA FONDO AMBIENTAL PÚBLICO DEL DF</v>
          </cell>
          <cell r="AM35" t="str">
            <v>FAPDF</v>
          </cell>
          <cell r="AR35" t="str">
            <v>Azcapotzalco</v>
          </cell>
          <cell r="AU35" t="str">
            <v>030060</v>
          </cell>
          <cell r="AV35" t="str">
            <v>Cubrir compromisos pendientes de acciones realizadas en ejercicios anteriores</v>
          </cell>
          <cell r="AW35" t="str">
            <v>S/N</v>
          </cell>
          <cell r="DE35" t="str">
            <v>FIDEICOMISO EDUCACIÓN GARANTIZADA DEL DF</v>
          </cell>
          <cell r="DF35" t="str">
            <v>NO</v>
          </cell>
          <cell r="DH35" t="str">
            <v>FIDEICOMISO EDUCACIÓN GARANTIZADA DEL DF</v>
          </cell>
          <cell r="DI35" t="str">
            <v>SÍ</v>
          </cell>
        </row>
        <row r="36">
          <cell r="Y36" t="str">
            <v>FIDEICOMISO INNOVA DEL DF</v>
          </cell>
          <cell r="AJ36" t="str">
            <v>07C001</v>
          </cell>
          <cell r="AK36" t="str">
            <v>SECRETARÍA DE OBRAS Y SERVICIOS</v>
          </cell>
          <cell r="AL36" t="str">
            <v>UNIDAD RESPONSABLE: 07 C0 01 SECRETARÍA DE OBRAS Y SERVICIOS</v>
          </cell>
          <cell r="AM36" t="str">
            <v>SOS</v>
          </cell>
          <cell r="AR36" t="str">
            <v>Benito Juárez</v>
          </cell>
          <cell r="AU36" t="str">
            <v>030258</v>
          </cell>
          <cell r="AV36" t="str">
            <v>Operar el programa nacional de seguridad</v>
          </cell>
          <cell r="AW36" t="str">
            <v>Programa</v>
          </cell>
          <cell r="DE36" t="str">
            <v>FIDEICOMISO FONDO DE APOYO A LA PROCURACIÓN DE JUSTICIA EN EL DF</v>
          </cell>
          <cell r="DF36" t="str">
            <v>NO</v>
          </cell>
          <cell r="DH36" t="str">
            <v>FIDEICOMISO FONDO DE APOYO A LA PROCURACIÓN DE JUSTICIA EN EL DF</v>
          </cell>
          <cell r="DI36" t="str">
            <v>SÍ</v>
          </cell>
        </row>
        <row r="37">
          <cell r="Y37" t="str">
            <v>FIDEICOMISO MUSEO DE ARTE POPULAR</v>
          </cell>
          <cell r="AJ37" t="str">
            <v>07PFCH</v>
          </cell>
          <cell r="AK37" t="str">
            <v>FIDEICOMISO DEL CENTRO HISTÓRICO</v>
          </cell>
          <cell r="AL37" t="str">
            <v>UNIDAD RESPONSABLE: 07 PF CH FIDEICOMISO DEL CENTRO HISTÓRICO</v>
          </cell>
          <cell r="AM37" t="str">
            <v>FICENTRO</v>
          </cell>
          <cell r="AR37" t="str">
            <v>Coyoacán</v>
          </cell>
          <cell r="AU37" t="str">
            <v>030260</v>
          </cell>
          <cell r="AV37" t="str">
            <v>Cubrir compromisos pendientes de acciones realizadas en ejercicios anteriores</v>
          </cell>
          <cell r="AW37" t="str">
            <v>S/N</v>
          </cell>
          <cell r="DE37" t="str">
            <v>FIDEICOMISO INNOVA DEL DF</v>
          </cell>
          <cell r="DF37" t="str">
            <v>NO</v>
          </cell>
          <cell r="DH37" t="str">
            <v>FIDEICOMISO INNOVA DEL DF</v>
          </cell>
          <cell r="DI37" t="str">
            <v>SÍ</v>
          </cell>
        </row>
        <row r="38">
          <cell r="Y38" t="str">
            <v>FIDEICOMISO MUSEO DEL ESTANQUILLO</v>
          </cell>
          <cell r="AJ38" t="str">
            <v>07PFMV</v>
          </cell>
          <cell r="AK38" t="str">
            <v>FIDEICOMISO PARA EL MEJORAMIENTO DE LAS VÍAS DE COMUNICACIÓN DEL DF</v>
          </cell>
          <cell r="AL38" t="str">
            <v>UNIDAD RESPONSABLE: 07 PF MV FIDEICOMISO PARA EL MEJORAMIENTO DE LAS VÍAS DE COMUNICACIÓN DEL DF</v>
          </cell>
          <cell r="AM38" t="str">
            <v>FIMEVIC</v>
          </cell>
          <cell r="AR38" t="str">
            <v>Cuajimalpa de Morelos</v>
          </cell>
          <cell r="AU38" t="str">
            <v>040002</v>
          </cell>
          <cell r="AV38" t="str">
            <v>Coordinar el sistema de control y evaluación del GDF</v>
          </cell>
          <cell r="AW38" t="str">
            <v>A/P</v>
          </cell>
          <cell r="DE38" t="str">
            <v>FIDEICOMISO MUSEO DE ARTE POPULAR</v>
          </cell>
          <cell r="DF38" t="str">
            <v>NO</v>
          </cell>
          <cell r="DH38" t="str">
            <v>FIDEICOMISO MUSEO DE ARTE POPULAR</v>
          </cell>
          <cell r="DI38" t="str">
            <v>SÍ</v>
          </cell>
        </row>
        <row r="39">
          <cell r="Y39" t="str">
            <v>FIDEICOMISO PARA EL FONDO DE PROMOCIÓN PARA EL FINANCIAMIENTO DEL TRANSPORTE PÚBLICO</v>
          </cell>
          <cell r="AJ39" t="str">
            <v>08C001</v>
          </cell>
          <cell r="AK39" t="str">
            <v>SECRETARÍA DE DESARROLLO SOCIAL</v>
          </cell>
          <cell r="AL39" t="str">
            <v>UNIDAD RESPONSABLE: 08 C0 01 SECRETARÍA DE DESARROLLO SOCIAL</v>
          </cell>
          <cell r="AM39" t="str">
            <v>SEDESO</v>
          </cell>
          <cell r="AO39" t="str">
            <v>Adquisición de equipo de rescate y emergencias</v>
          </cell>
          <cell r="AR39" t="str">
            <v>Cuauhtémoc</v>
          </cell>
          <cell r="AU39" t="str">
            <v>040003</v>
          </cell>
          <cell r="AV39" t="str">
            <v>Ejecutar el programa de evaluación y seguimiento del control interno del Gobierno del Distrito Federal</v>
          </cell>
          <cell r="AW39" t="str">
            <v>Programa</v>
          </cell>
          <cell r="DE39" t="str">
            <v>FIDEICOMISO MUSEO DEL ESTANQUILLO</v>
          </cell>
          <cell r="DF39" t="str">
            <v>NO</v>
          </cell>
          <cell r="DH39" t="str">
            <v>FIDEICOMISO MUSEO DEL ESTANQUILLO</v>
          </cell>
          <cell r="DI39" t="str">
            <v>SÍ</v>
          </cell>
        </row>
        <row r="40">
          <cell r="Y40" t="str">
            <v>FIDEICOMISO PARA EL MEJORAMIENTO DE LAS VÍAS DE COMUNICACIÓN DEL DF</v>
          </cell>
          <cell r="AJ40" t="str">
            <v>08PDCE</v>
          </cell>
          <cell r="AK40" t="str">
            <v>CONSEJO DE EVALUACIÓN DEL DESARROLLO SOCIAL DEL DF</v>
          </cell>
          <cell r="AL40" t="str">
            <v>UNIDAD RESPONSABLE: 08 PD CE CONSEJO DE EVALUACIÓN DEL DESARROLLO SOCIAL DEL DF</v>
          </cell>
          <cell r="AM40" t="str">
            <v>CONSEJO</v>
          </cell>
          <cell r="AO40" t="str">
            <v>Atención de vivienda en riesgo</v>
          </cell>
          <cell r="AR40" t="str">
            <v>Gustavo A. Madero</v>
          </cell>
          <cell r="AU40" t="str">
            <v>040004</v>
          </cell>
          <cell r="AV40" t="str">
            <v>Ejecutar el programa anual de auditorias</v>
          </cell>
          <cell r="AW40" t="str">
            <v>Programa</v>
          </cell>
          <cell r="DE40" t="str">
            <v>FIDEICOMISO PARA EL FONDO DE PROMOCIÓN PARA EL FINANCIAMIENTO DEL TRANSPORTE PÚBLICO</v>
          </cell>
          <cell r="DF40" t="str">
            <v>NO</v>
          </cell>
          <cell r="DH40" t="str">
            <v>FIDEICOMISO PARA EL FONDO DE PROMOCIÓN PARA EL FINANCIAMIENTO DEL TRANSPORTE PÚBLICO</v>
          </cell>
          <cell r="DI40" t="str">
            <v>SÍ</v>
          </cell>
        </row>
        <row r="41">
          <cell r="Y41" t="str">
            <v>FIDEICOMISO PÚBLICO "CIUDAD DIGITAL"</v>
          </cell>
          <cell r="AJ41" t="str">
            <v>08PDIJ</v>
          </cell>
          <cell r="AK41" t="str">
            <v>INSTITUTO DE LA JUVENTUD DEL DF</v>
          </cell>
          <cell r="AL41" t="str">
            <v>UNIDAD RESPONSABLE: 08 PD IJ INSTITUTO DE LA JUVENTUD DEL DF</v>
          </cell>
          <cell r="AM41" t="str">
            <v>INJUVEDF</v>
          </cell>
          <cell r="AO41" t="str">
            <v>Construcción de muros de contención</v>
          </cell>
          <cell r="AR41" t="str">
            <v>Iztacalco</v>
          </cell>
          <cell r="AU41" t="str">
            <v>040005</v>
          </cell>
          <cell r="AV41" t="str">
            <v>Resolver procedimientos disciplinarios</v>
          </cell>
          <cell r="AW41" t="str">
            <v>A/P</v>
          </cell>
          <cell r="DE41" t="str">
            <v>FIDEICOMISO PARA EL MEJORAMIENTO DE LAS VÍAS DE COMUNICACIÓN DEL DF</v>
          </cell>
          <cell r="DF41" t="str">
            <v>NO</v>
          </cell>
          <cell r="DH41" t="str">
            <v>FIDEICOMISO PARA EL MEJORAMIENTO DE LAS VÍAS DE COMUNICACIÓN DEL DF</v>
          </cell>
          <cell r="DI41" t="str">
            <v>SÍ</v>
          </cell>
        </row>
        <row r="42">
          <cell r="Y42" t="str">
            <v>FIDEICOMISO PÚBLICO COMPLEJO AMBIENTAL "XOCHIMILCO"</v>
          </cell>
          <cell r="AJ42" t="str">
            <v>08PDIM</v>
          </cell>
          <cell r="AK42" t="str">
            <v>INSTITUTO DE LAS MUJERES DEL DF</v>
          </cell>
          <cell r="AL42" t="str">
            <v>UNIDAD RESPONSABLE: 08 PD IM INSTITUTO DE LAS MUJERES DEL DF</v>
          </cell>
          <cell r="AM42" t="str">
            <v>INMUJERESDF</v>
          </cell>
          <cell r="AO42" t="str">
            <v>Relleno de minas y taludes</v>
          </cell>
          <cell r="AR42" t="str">
            <v>Iztapalapa</v>
          </cell>
          <cell r="AU42" t="str">
            <v>040006</v>
          </cell>
          <cell r="AV42" t="str">
            <v>Coordinar la red de contralorías ciudadanas</v>
          </cell>
          <cell r="AW42" t="str">
            <v>A/P</v>
          </cell>
          <cell r="DE42" t="str">
            <v>FIDEICOMISO PÚBLICO "CIUDAD DIGITAL"</v>
          </cell>
          <cell r="DF42" t="str">
            <v>NO</v>
          </cell>
          <cell r="DH42" t="str">
            <v>FIDEICOMISO PÚBLICO "CIUDAD DIGITAL"</v>
          </cell>
          <cell r="DI42" t="str">
            <v>SÍ</v>
          </cell>
        </row>
        <row r="43">
          <cell r="Y43" t="str">
            <v>FONDO AMBIENTAL PÚBLICO DEL DF</v>
          </cell>
          <cell r="AJ43" t="str">
            <v>08PDPS</v>
          </cell>
          <cell r="AK43" t="str">
            <v>PROCURADURÍA SOCIAL DEL DF</v>
          </cell>
          <cell r="AL43" t="str">
            <v>UNIDAD RESPONSABLE: 08 PD PS PROCURADURÍA SOCIAL DEL DF</v>
          </cell>
          <cell r="AM43" t="str">
            <v>PROSOC</v>
          </cell>
          <cell r="AR43" t="str">
            <v>Magdalena Contreras</v>
          </cell>
          <cell r="AU43" t="str">
            <v>040007</v>
          </cell>
          <cell r="AV43" t="str">
            <v>Procesar las declaraciones de situación patrimonial de los servidores públicos</v>
          </cell>
          <cell r="AW43" t="str">
            <v>Declaración</v>
          </cell>
          <cell r="DE43" t="str">
            <v>FIDEICOMISO PÚBLICO COMPLEJO AMBIENTAL "XOCHIMILCO"</v>
          </cell>
          <cell r="DF43" t="str">
            <v>NO</v>
          </cell>
          <cell r="DH43" t="str">
            <v>FIDEICOMISO PÚBLICO COMPLEJO AMBIENTAL "XOCHIMILCO"</v>
          </cell>
          <cell r="DI43" t="str">
            <v>SÍ</v>
          </cell>
        </row>
        <row r="44">
          <cell r="Y44" t="str">
            <v>FONDO DE DESARROLLO ECONÓMICO DEL DF</v>
          </cell>
          <cell r="AJ44" t="str">
            <v>09C001</v>
          </cell>
          <cell r="AK44" t="str">
            <v>SECRETARÍA DE FINANZAS</v>
          </cell>
          <cell r="AL44" t="str">
            <v>UNIDAD RESPONSABLE: 09 C0 01 SECRETARÍA DE FINANZAS</v>
          </cell>
          <cell r="AM44" t="str">
            <v>FINANZAS</v>
          </cell>
          <cell r="AR44" t="str">
            <v>Miguel Hidalgo</v>
          </cell>
          <cell r="AU44" t="str">
            <v>040008</v>
          </cell>
          <cell r="AV44" t="str">
            <v>Captar, recibir y resolver quejas o denuncias de la gestión pública</v>
          </cell>
          <cell r="AW44" t="str">
            <v>Queja</v>
          </cell>
          <cell r="DE44" t="str">
            <v>FONDO AMBIENTAL PÚBLICO DEL DF</v>
          </cell>
          <cell r="DF44" t="str">
            <v>NO</v>
          </cell>
          <cell r="DH44" t="str">
            <v>FONDO AMBIENTAL PÚBLICO DEL DF</v>
          </cell>
          <cell r="DI44" t="str">
            <v>NO</v>
          </cell>
        </row>
        <row r="45">
          <cell r="Y45" t="str">
            <v>FONDO DE SEGURIDAD PÚBLICA DEL DF</v>
          </cell>
          <cell r="AJ45" t="str">
            <v>09PFCD</v>
          </cell>
          <cell r="AK45" t="str">
            <v>FIDEICOMISO PÚBLICO "CIUDAD DIGITAL"</v>
          </cell>
          <cell r="AL45" t="str">
            <v>UNIDAD RESPONSABLE: 09 PF CD FIDEICOMISO PÚBLICO "CIUDAD DIGITAL"</v>
          </cell>
          <cell r="AM45" t="str">
            <v>DIGITAL</v>
          </cell>
          <cell r="AR45" t="str">
            <v>Milpa Alta</v>
          </cell>
          <cell r="AU45" t="str">
            <v>040042</v>
          </cell>
          <cell r="AV45" t="str">
            <v>Transferencias a Órganos Autónomos</v>
          </cell>
          <cell r="AW45" t="str">
            <v>A/P</v>
          </cell>
          <cell r="DE45" t="str">
            <v>FONDO DE DESARROLLO ECONÓMICO DEL DF</v>
          </cell>
          <cell r="DF45" t="str">
            <v>NO</v>
          </cell>
          <cell r="DH45" t="str">
            <v>FONDO DE DESARROLLO ECONÓMICO DEL DF</v>
          </cell>
          <cell r="DI45" t="str">
            <v>NO</v>
          </cell>
        </row>
        <row r="46">
          <cell r="Y46" t="str">
            <v>FONDO MIXTO DE PROMOCIÓN TURÍSTICA</v>
          </cell>
          <cell r="AJ46" t="str">
            <v>09PFRC</v>
          </cell>
          <cell r="AK46" t="str">
            <v>FIDEICOMISO DE RECUPERACIÓN CREDITICIA DEL DF</v>
          </cell>
          <cell r="AL46" t="str">
            <v>UNIDAD RESPONSABLE: 09 PF RC FIDEICOMISO DE RECUPERACIÓN CREDITICIA DEL DF</v>
          </cell>
          <cell r="AM46" t="str">
            <v>FIDERE</v>
          </cell>
          <cell r="AR46" t="str">
            <v>Tláhuac</v>
          </cell>
          <cell r="AU46" t="str">
            <v>040059</v>
          </cell>
          <cell r="AV46" t="str">
            <v>Otorgar servicios de apoyo administrativo</v>
          </cell>
          <cell r="AW46" t="str">
            <v>A/P</v>
          </cell>
          <cell r="DE46" t="str">
            <v>FONDO DE SEGURIDAD PÚBLICA DEL DF</v>
          </cell>
          <cell r="DF46" t="str">
            <v>NO</v>
          </cell>
          <cell r="DH46" t="str">
            <v>FONDO DE SEGURIDAD PÚBLICA DEL DF</v>
          </cell>
          <cell r="DI46" t="str">
            <v>SÍ</v>
          </cell>
        </row>
        <row r="47">
          <cell r="Y47" t="str">
            <v>FONDO PARA EL DESARROLLO SOCIAL DE LA CIUDAD DE MÉXICO</v>
          </cell>
          <cell r="AJ47" t="str">
            <v>10C001</v>
          </cell>
          <cell r="AK47" t="str">
            <v>SECRETARÍA DE TRANSPORTE Y VIALIDAD</v>
          </cell>
          <cell r="AL47" t="str">
            <v>UNIDAD RESPONSABLE: 10 C0 01 SECRETARÍA DE TRANSPORTE Y VIALIDAD</v>
          </cell>
          <cell r="AM47" t="str">
            <v>SETRAVI</v>
          </cell>
          <cell r="AR47" t="str">
            <v>Tlalpan</v>
          </cell>
          <cell r="AU47" t="str">
            <v>050001</v>
          </cell>
          <cell r="AV47" t="str">
            <v>Articular la participación ciudadana y las políticas públicas del Distrito Federal</v>
          </cell>
          <cell r="AW47" t="str">
            <v>Acción</v>
          </cell>
          <cell r="DE47" t="str">
            <v>FONDO MIXTO DE PROMOCIÓN TURÍSTICA</v>
          </cell>
          <cell r="DF47" t="str">
            <v>NO</v>
          </cell>
          <cell r="DH47" t="str">
            <v>FONDO MIXTO DE PROMOCIÓN TURÍSTICA</v>
          </cell>
          <cell r="DI47" t="str">
            <v>NO</v>
          </cell>
        </row>
        <row r="48">
          <cell r="Y48" t="str">
            <v>FONDO PARA LA ATENCIÓN Y APOYO A LAS VÍCTIMAS DEL DELITO</v>
          </cell>
          <cell r="AJ48" t="str">
            <v>10P0TP</v>
          </cell>
          <cell r="AK48" t="str">
            <v>FIDEICOMISO PARA EL FONDO DE PROMOCIÓN PARA EL FINANCIAMIENTO DEL TRANSPORTE PÚBLICO</v>
          </cell>
          <cell r="AL48" t="str">
            <v>UNIDAD RESPONSABLE: 10 P0 TP FIDEICOMISO PARA EL FONDO DE PROMOCIÓN PARA EL FINANCIAMIENTO DEL TRANSPORTE PÚBLICO</v>
          </cell>
          <cell r="AM48" t="str">
            <v>FIFINTRA</v>
          </cell>
          <cell r="AO48" t="str">
            <v>C</v>
          </cell>
          <cell r="AR48" t="str">
            <v>Venustiano Carranza</v>
          </cell>
          <cell r="AU48" t="str">
            <v>050002</v>
          </cell>
          <cell r="AV48" t="str">
            <v>Conducir la política interna</v>
          </cell>
          <cell r="AW48" t="str">
            <v>A/P</v>
          </cell>
          <cell r="DE48" t="str">
            <v>FONDO PARA EL DESARROLLO SOCIAL DE LA CIUDAD DE MÉXICO</v>
          </cell>
          <cell r="DF48" t="str">
            <v>NO</v>
          </cell>
          <cell r="DH48" t="str">
            <v>FONDO PARA EL DESARROLLO SOCIAL DE LA CIUDAD DE MÉXICO</v>
          </cell>
          <cell r="DI48" t="str">
            <v>NO</v>
          </cell>
        </row>
        <row r="49">
          <cell r="Y49" t="str">
            <v>HEROICO CUERPO DE BOMBEROS DEL DF</v>
          </cell>
          <cell r="AJ49" t="str">
            <v>10PDMB</v>
          </cell>
          <cell r="AK49" t="str">
            <v>METROBÚS</v>
          </cell>
          <cell r="AL49" t="str">
            <v>UNIDAD RESPONSABLE: 10 PD MB METROBÚS</v>
          </cell>
          <cell r="AM49" t="str">
            <v>METROBUS</v>
          </cell>
          <cell r="AO49" t="str">
            <v>I</v>
          </cell>
          <cell r="AR49" t="str">
            <v>Xochimilco</v>
          </cell>
          <cell r="AU49" t="str">
            <v>050003</v>
          </cell>
          <cell r="AV49" t="str">
            <v>Realizar acciones para la coordinación metropolitana y regional</v>
          </cell>
          <cell r="AW49" t="str">
            <v>Acción</v>
          </cell>
          <cell r="DE49" t="str">
            <v>FONDO PARA LA ATENCIÓN Y APOYO A LAS VÍCTIMAS DEL DELITO</v>
          </cell>
          <cell r="DF49" t="str">
            <v>NO</v>
          </cell>
          <cell r="DH49" t="str">
            <v>FONDO PARA LA ATENCIÓN Y APOYO A LAS VÍCTIMAS DEL DELITO</v>
          </cell>
          <cell r="DI49" t="str">
            <v>SÍ</v>
          </cell>
        </row>
        <row r="50">
          <cell r="Y50" t="str">
            <v>INSTITUTO DE ACCESO A LA INFORMACIÓN PÚBLICA DEL DF</v>
          </cell>
          <cell r="AJ50" t="str">
            <v>10PDME</v>
          </cell>
          <cell r="AK50" t="str">
            <v>SISTEMA DE TRANSPORTE COLECTIVO (METRO)</v>
          </cell>
          <cell r="AL50" t="str">
            <v>UNIDAD RESPONSABLE: 10 PD ME SISTEMA DE TRANSPORTE COLECTIVO (METRO)</v>
          </cell>
          <cell r="AM50" t="str">
            <v>STC</v>
          </cell>
          <cell r="AU50" t="str">
            <v>050004</v>
          </cell>
          <cell r="AV50" t="str">
            <v>Coordinación de políticas del Gobierno del Distrito Federal</v>
          </cell>
          <cell r="AW50" t="str">
            <v>A/P</v>
          </cell>
          <cell r="DE50" t="str">
            <v>HEROICO CUERPO DE BOMBEROS DEL DF</v>
          </cell>
          <cell r="DF50" t="str">
            <v>SÍ</v>
          </cell>
          <cell r="DH50" t="str">
            <v>HEROICO CUERPO DE BOMBEROS DEL DF</v>
          </cell>
          <cell r="DI50" t="str">
            <v>NO</v>
          </cell>
        </row>
        <row r="51">
          <cell r="Y51" t="str">
            <v>INSTITUTO DE CIENCIA Y TECNOLOGÍA</v>
          </cell>
          <cell r="AJ51" t="str">
            <v>10PDRT</v>
          </cell>
          <cell r="AK51" t="str">
            <v>RED DE TRANSPORTE DE PASAJEROS DEL DF</v>
          </cell>
          <cell r="AL51" t="str">
            <v>UNIDAD RESPONSABLE: 10 PD RT RED DE TRANSPORTE DE PASAJEROS DEL DF</v>
          </cell>
          <cell r="AM51" t="str">
            <v>RTP</v>
          </cell>
          <cell r="AU51" t="str">
            <v>050005</v>
          </cell>
          <cell r="AV51" t="str">
            <v>Desarrollar el programa de comunicación social</v>
          </cell>
          <cell r="AW51" t="str">
            <v>Acción</v>
          </cell>
          <cell r="DE51" t="str">
            <v>INSTITUTO DE ACCESO A LA INFORMACIÓN PÚBLICA DEL DF</v>
          </cell>
          <cell r="DF51" t="str">
            <v>NO</v>
          </cell>
          <cell r="DH51" t="str">
            <v>INSTITUTO DE ACCESO A LA INFORMACIÓN PÚBLICA DEL DF</v>
          </cell>
          <cell r="DI51" t="str">
            <v>NO</v>
          </cell>
        </row>
        <row r="52">
          <cell r="Y52" t="str">
            <v>INSTITUTO DE EDUCACIÓN MEDIA SUPERIOR</v>
          </cell>
          <cell r="AJ52" t="str">
            <v>10PDTE</v>
          </cell>
          <cell r="AK52" t="str">
            <v>SERVICIO DE TRANSPORTES ELÉCTRICOS DEL DF</v>
          </cell>
          <cell r="AL52" t="str">
            <v>UNIDAD RESPONSABLE: 10 PD TE SERVICIO DE TRANSPORTES ELÉCTRICOS DEL DF</v>
          </cell>
          <cell r="AM52" t="str">
            <v>STE</v>
          </cell>
          <cell r="AU52" t="str">
            <v>050007</v>
          </cell>
          <cell r="AV52" t="str">
            <v>Coordinar la política de rehabilitación del Centro Histórico de la Ciudad de México</v>
          </cell>
          <cell r="AW52" t="str">
            <v>Acción</v>
          </cell>
          <cell r="DE52" t="str">
            <v>INSTITUTO DE CIENCIA Y TECNOLOGÍA</v>
          </cell>
          <cell r="DF52" t="str">
            <v>NO</v>
          </cell>
          <cell r="DH52" t="str">
            <v>INSTITUTO DE CIENCIA Y TECNOLOGÍA</v>
          </cell>
          <cell r="DI52" t="str">
            <v>NO</v>
          </cell>
        </row>
        <row r="53">
          <cell r="Y53" t="str">
            <v>INSTITUTO DE FORMACIÓN PROFESIONAL</v>
          </cell>
          <cell r="AJ53" t="str">
            <v>11C001</v>
          </cell>
          <cell r="AK53" t="str">
            <v>SECRETARÍA DE SEGURIDAD PÚBLICA</v>
          </cell>
          <cell r="AL53" t="str">
            <v>UNIDAD RESPONSABLE: 11 C0 01 SECRETARÍA DE SEGURIDAD PÚBLICA</v>
          </cell>
          <cell r="AM53" t="str">
            <v>SSP</v>
          </cell>
          <cell r="AU53" t="str">
            <v>050008</v>
          </cell>
          <cell r="AV53" t="str">
            <v>Realizar acciones para el reordenamiento de la vía pública</v>
          </cell>
          <cell r="AW53" t="str">
            <v>Acción</v>
          </cell>
          <cell r="DE53" t="str">
            <v>INSTITUTO DE EDUCACIÓN MEDIA SUPERIOR</v>
          </cell>
          <cell r="DF53" t="str">
            <v>NO</v>
          </cell>
          <cell r="DH53" t="str">
            <v>INSTITUTO DE EDUCACIÓN MEDIA SUPERIOR</v>
          </cell>
          <cell r="DI53" t="str">
            <v>NO</v>
          </cell>
        </row>
        <row r="54">
          <cell r="Y54" t="str">
            <v>INSTITUTO DE LA JUVENTUD DEL DF</v>
          </cell>
          <cell r="AJ54" t="str">
            <v>11CD01</v>
          </cell>
          <cell r="AK54" t="str">
            <v>INSTITUTO TÉCNICO DE FORMACIÓN POLICIAL</v>
          </cell>
          <cell r="AL54" t="str">
            <v>UNIDAD RESPONSABLE: 11 CD 01 INSTITUTO TÉCNICO DE FORMACIÓN POLICIAL</v>
          </cell>
          <cell r="AM54" t="str">
            <v>ITFPOL</v>
          </cell>
          <cell r="AU54" t="str">
            <v>050009</v>
          </cell>
          <cell r="AV54" t="str">
            <v>Coordinar políticas sectoriales</v>
          </cell>
          <cell r="AW54" t="str">
            <v>A/P</v>
          </cell>
          <cell r="DE54" t="str">
            <v>INSTITUTO DE FORMACIÓN PROFESIONAL</v>
          </cell>
          <cell r="DF54" t="str">
            <v>NO</v>
          </cell>
          <cell r="DH54" t="str">
            <v>INSTITUTO DE FORMACIÓN PROFESIONAL</v>
          </cell>
          <cell r="DI54" t="str">
            <v>NO</v>
          </cell>
        </row>
        <row r="55">
          <cell r="Y55" t="str">
            <v>INSTITUTO DE LAS MUJERES DEL DF</v>
          </cell>
          <cell r="AJ55" t="str">
            <v>11CD02</v>
          </cell>
          <cell r="AK55" t="str">
            <v>POLICÍA AUXILIAR DEL DF</v>
          </cell>
          <cell r="AL55" t="str">
            <v>UNIDAD RESPONSABLE: 11 CD 02 POLICÍA AUXILIAR DEL DF</v>
          </cell>
          <cell r="AM55" t="str">
            <v>PADF</v>
          </cell>
          <cell r="AO55" t="str">
            <v>01</v>
          </cell>
          <cell r="AR55" t="str">
            <v>ASAMBLEA LEGISLATIVA DEL DF</v>
          </cell>
          <cell r="AS55" t="str">
            <v>NO</v>
          </cell>
          <cell r="AU55" t="str">
            <v>050010</v>
          </cell>
          <cell r="AV55" t="str">
            <v>Coordinar las políticas delegacionales</v>
          </cell>
          <cell r="AW55" t="str">
            <v>A/P</v>
          </cell>
          <cell r="DE55" t="str">
            <v>INSTITUTO DE LA JUVENTUD DEL DF</v>
          </cell>
          <cell r="DF55" t="str">
            <v>NO</v>
          </cell>
          <cell r="DH55" t="str">
            <v>INSTITUTO DE LA JUVENTUD DEL DF</v>
          </cell>
          <cell r="DI55" t="str">
            <v>NO</v>
          </cell>
        </row>
        <row r="56">
          <cell r="Y56" t="str">
            <v>INSTITUTO DE VIVIENDA DEL DF</v>
          </cell>
          <cell r="AJ56" t="str">
            <v>11CD03</v>
          </cell>
          <cell r="AK56" t="str">
            <v>POLICÍA BANCARIA E INDUSTRIAL</v>
          </cell>
          <cell r="AL56" t="str">
            <v>UNIDAD RESPONSABLE: 11 CD 03 POLICÍA BANCARIA E INDUSTRIAL</v>
          </cell>
          <cell r="AM56" t="str">
            <v>PBI</v>
          </cell>
          <cell r="AO56" t="str">
            <v>02</v>
          </cell>
          <cell r="AR56" t="str">
            <v>AUTORIDAD DEL CENTRO HISTÓRICO</v>
          </cell>
          <cell r="AS56" t="str">
            <v>SÍ</v>
          </cell>
          <cell r="AU56" t="str">
            <v>050011</v>
          </cell>
          <cell r="AV56" t="str">
            <v>Evaluar la política de Desarrollo Social</v>
          </cell>
          <cell r="AW56" t="str">
            <v>Estudio</v>
          </cell>
          <cell r="DE56" t="str">
            <v>INSTITUTO DE LAS MUJERES DEL DF</v>
          </cell>
          <cell r="DF56" t="str">
            <v>NO</v>
          </cell>
          <cell r="DH56" t="str">
            <v>INSTITUTO DE LAS MUJERES DEL DF</v>
          </cell>
          <cell r="DI56" t="str">
            <v>NO</v>
          </cell>
        </row>
        <row r="57">
          <cell r="Y57" t="str">
            <v>INSTITUTO ELECTORAL DEL DF</v>
          </cell>
          <cell r="AJ57" t="str">
            <v>11PDPA</v>
          </cell>
          <cell r="AK57" t="str">
            <v>CAJA DE PREVISIÓN DE LA POLICÍA AUXILIAR DEL DF</v>
          </cell>
          <cell r="AL57" t="str">
            <v>UNIDAD RESPONSABLE: 11 PD PA CAJA DE PREVISIÓN DE LA POLICÍA AUXILIAR DEL DF</v>
          </cell>
          <cell r="AM57" t="str">
            <v>CAPREPA</v>
          </cell>
          <cell r="AO57" t="str">
            <v>03</v>
          </cell>
          <cell r="AR57" t="str">
            <v>CAJA DE PREVISIÓN DE LA POLICÍA AUXILIAR DEL DF</v>
          </cell>
          <cell r="AS57" t="str">
            <v>NO</v>
          </cell>
          <cell r="AU57" t="str">
            <v>050012</v>
          </cell>
          <cell r="AV57" t="str">
            <v>Realizar acciones de innovación tecnológica</v>
          </cell>
          <cell r="AW57" t="str">
            <v>Acción</v>
          </cell>
          <cell r="DE57" t="str">
            <v>INSTITUTO DE VIVIENDA DEL DF</v>
          </cell>
          <cell r="DF57" t="str">
            <v>SÍ</v>
          </cell>
          <cell r="DH57" t="str">
            <v>INSTITUTO DE VIVIENDA DEL DF</v>
          </cell>
          <cell r="DI57" t="str">
            <v>NO</v>
          </cell>
        </row>
        <row r="58">
          <cell r="Y58" t="str">
            <v>INSTITUTO TÉCNICO DE FORMACIÓN POLICIAL</v>
          </cell>
          <cell r="AJ58" t="str">
            <v>12C001</v>
          </cell>
          <cell r="AK58" t="str">
            <v>OFICIALÍA MAYOR</v>
          </cell>
          <cell r="AL58" t="str">
            <v>UNIDAD RESPONSABLE: 12 C0 01 OFICIALÍA MAYOR</v>
          </cell>
          <cell r="AM58" t="str">
            <v>OFICIALIA</v>
          </cell>
          <cell r="AO58" t="str">
            <v>04</v>
          </cell>
          <cell r="AR58" t="str">
            <v>CAJA DE PREVISIÓN DE LA POLICÍA PREVENTIVA</v>
          </cell>
          <cell r="AS58" t="str">
            <v>NO</v>
          </cell>
          <cell r="AU58" t="str">
            <v>050013</v>
          </cell>
          <cell r="AV58" t="str">
            <v>Fortalecer y establecer enlaces institucionales con las autoridades de los gobiernos municipales</v>
          </cell>
          <cell r="AW58" t="str">
            <v>Acción</v>
          </cell>
          <cell r="DE58" t="str">
            <v>INSTITUTO ELECTORAL DEL DF</v>
          </cell>
          <cell r="DF58" t="str">
            <v>NO</v>
          </cell>
          <cell r="DH58" t="str">
            <v>INSTITUTO ELECTORAL DEL DF</v>
          </cell>
          <cell r="DI58" t="str">
            <v>SÍ</v>
          </cell>
        </row>
        <row r="59">
          <cell r="Y59" t="str">
            <v>JEFATURA DE GOBIERNO DEL DF</v>
          </cell>
          <cell r="AJ59" t="str">
            <v>12P0DE</v>
          </cell>
          <cell r="AK59" t="str">
            <v>FONDO DE DESARROLLO ECONÓMICO DEL DF</v>
          </cell>
          <cell r="AL59" t="str">
            <v>UNIDAD RESPONSABLE: 12 P0 DE FONDO DE DESARROLLO ECONÓMICO DEL DF</v>
          </cell>
          <cell r="AM59" t="str">
            <v>FONDECO</v>
          </cell>
          <cell r="AO59" t="str">
            <v>05</v>
          </cell>
          <cell r="AR59" t="str">
            <v>CAJA DE PREVISIÓN PARA TRABAJADORES A LISTA DE RAYA DEL GDF</v>
          </cell>
          <cell r="AS59" t="str">
            <v>NO</v>
          </cell>
          <cell r="AU59" t="str">
            <v>050059</v>
          </cell>
          <cell r="AV59" t="str">
            <v>Otorgar servicios de apoyo administrativo</v>
          </cell>
          <cell r="AW59" t="str">
            <v>A/P</v>
          </cell>
          <cell r="DE59" t="str">
            <v>INSTITUTO TÉCNICO DE FORMACIÓN POLICIAL</v>
          </cell>
          <cell r="DF59" t="str">
            <v>NO</v>
          </cell>
          <cell r="DH59" t="str">
            <v>INSTITUTO TÉCNICO DE FORMACIÓN POLICIAL</v>
          </cell>
          <cell r="DI59" t="str">
            <v>NO</v>
          </cell>
        </row>
        <row r="60">
          <cell r="Y60" t="str">
            <v>JUNTA LOCAL DE CONCILIACIÓN Y ARBITRAJE DEL DF</v>
          </cell>
          <cell r="AJ60" t="str">
            <v>12PDLR</v>
          </cell>
          <cell r="AK60" t="str">
            <v>CAJA DE PREVISIÓN PARA TRABAJADORES A LISTA DE RAYA DEL GDF</v>
          </cell>
          <cell r="AL60" t="str">
            <v>UNIDAD RESPONSABLE: 12 PD LR CAJA DE PREVISIÓN PARA TRABAJADORES A LISTA DE RAYA DEL GDF</v>
          </cell>
          <cell r="AM60" t="str">
            <v>CAPTRALIR</v>
          </cell>
          <cell r="AO60" t="str">
            <v>06</v>
          </cell>
          <cell r="AR60" t="str">
            <v>COMISIÓN DE DERECHOS HUMANOS DEL DF</v>
          </cell>
          <cell r="AS60" t="str">
            <v>NO</v>
          </cell>
          <cell r="AU60" t="str">
            <v>050060</v>
          </cell>
          <cell r="AV60" t="str">
            <v>Cubrir compromisos pendientes de acciones realizadas en ejercicios anteriores</v>
          </cell>
          <cell r="AW60" t="str">
            <v>S/N</v>
          </cell>
          <cell r="DE60" t="str">
            <v>JEFATURA DE GOBIERNO DEL DF</v>
          </cell>
          <cell r="DF60" t="str">
            <v>NO</v>
          </cell>
          <cell r="DH60" t="str">
            <v>JEFATURA DE GOBIERNO DEL DF</v>
          </cell>
          <cell r="DI60" t="str">
            <v>NO</v>
          </cell>
        </row>
        <row r="61">
          <cell r="Y61" t="str">
            <v>METROBÚS</v>
          </cell>
          <cell r="AJ61" t="str">
            <v>12PDPP</v>
          </cell>
          <cell r="AK61" t="str">
            <v>CAJA DE PREVISIÓN DE LA POLICÍA PREVENTIVA</v>
          </cell>
          <cell r="AL61" t="str">
            <v>UNIDAD RESPONSABLE: 12 PD PP CAJA DE PREVISIÓN DE LA POLICÍA PREVENTIVA</v>
          </cell>
          <cell r="AM61" t="str">
            <v>CAPREPOLI</v>
          </cell>
          <cell r="AO61" t="str">
            <v>07</v>
          </cell>
          <cell r="AR61" t="str">
            <v>CONSEJERÍA JURÍDICA Y SERVICIOS LEGALES</v>
          </cell>
          <cell r="AS61" t="str">
            <v>SÍ</v>
          </cell>
          <cell r="AU61" t="str">
            <v>051109</v>
          </cell>
          <cell r="AV61" t="str">
            <v>Coordinar políticas sectoriales</v>
          </cell>
          <cell r="AW61" t="str">
            <v>A/P</v>
          </cell>
          <cell r="DE61" t="str">
            <v>JUNTA LOCAL DE CONCILIACIÓN Y ARBITRAJE DEL DF</v>
          </cell>
          <cell r="DF61" t="str">
            <v>NO</v>
          </cell>
          <cell r="DH61" t="str">
            <v>JUNTA LOCAL DE CONCILIACIÓN Y ARBITRAJE DEL DF</v>
          </cell>
          <cell r="DI61" t="str">
            <v>NO</v>
          </cell>
        </row>
        <row r="62">
          <cell r="Y62" t="str">
            <v>OFICIALÍA MAYOR</v>
          </cell>
          <cell r="AJ62" t="str">
            <v>12PECM</v>
          </cell>
          <cell r="AK62" t="str">
            <v>CORPORACIÓN MEXICANA DE IMPRESIÓN S.A. DE C.V.</v>
          </cell>
          <cell r="AL62" t="str">
            <v>UNIDAD RESPONSABLE: 12 PE CM CORPORACIÓN MEXICANA DE IMPRESIÓN S.A. DE C.V.</v>
          </cell>
          <cell r="AM62" t="str">
            <v>COMISA</v>
          </cell>
          <cell r="AO62" t="str">
            <v>08</v>
          </cell>
          <cell r="AR62" t="str">
            <v>CONSEJO DE EVALUACIÓN DEL DESARROLLO SOCIAL DEL DF</v>
          </cell>
          <cell r="AS62" t="str">
            <v>NO</v>
          </cell>
          <cell r="AU62" t="str">
            <v>060001</v>
          </cell>
          <cell r="AV62" t="str">
            <v>Cubrir el servicio de la deuda</v>
          </cell>
          <cell r="AW62" t="str">
            <v>A/P</v>
          </cell>
          <cell r="DE62" t="str">
            <v>METROBÚS</v>
          </cell>
          <cell r="DF62" t="str">
            <v>NO</v>
          </cell>
          <cell r="DH62" t="str">
            <v>METROBÚS</v>
          </cell>
          <cell r="DI62" t="str">
            <v>NO</v>
          </cell>
        </row>
        <row r="63">
          <cell r="Y63" t="str">
            <v>POLICÍA AUXILIAR DEL DF</v>
          </cell>
          <cell r="AJ63" t="str">
            <v>12PESM</v>
          </cell>
          <cell r="AK63" t="str">
            <v>SERVICIOS METROPOLITANOS  S.A. DE C.V.</v>
          </cell>
          <cell r="AL63" t="str">
            <v>UNIDAD RESPONSABLE: 12 PE SM SERVICIOS METROPOLITANOS  S.A. DE C.V.</v>
          </cell>
          <cell r="AM63" t="str">
            <v>SERVIMET</v>
          </cell>
          <cell r="AO63" t="str">
            <v>09</v>
          </cell>
          <cell r="AR63" t="str">
            <v>CONSEJO DE LA JUDICATURA DEL DF</v>
          </cell>
          <cell r="AS63" t="str">
            <v>NO</v>
          </cell>
          <cell r="AU63" t="str">
            <v>060002</v>
          </cell>
          <cell r="AV63" t="str">
            <v>Operar el sistema recaudatorio del Distrito Federal</v>
          </cell>
          <cell r="AW63" t="str">
            <v>Acción</v>
          </cell>
          <cell r="DE63" t="str">
            <v>OFICIALÍA MAYOR</v>
          </cell>
          <cell r="DF63" t="str">
            <v>NO</v>
          </cell>
          <cell r="DH63" t="str">
            <v>OFICIALÍA MAYOR</v>
          </cell>
          <cell r="DI63" t="str">
            <v>NO</v>
          </cell>
        </row>
        <row r="64">
          <cell r="Y64" t="str">
            <v>POLICÍA BANCARIA E INDUSTRIAL</v>
          </cell>
          <cell r="AJ64" t="str">
            <v>12PFCX</v>
          </cell>
          <cell r="AK64" t="str">
            <v>FIDEICOMISO PÚBLICO COMPLEJO AMBIENTAL "XOCHIMILCO"</v>
          </cell>
          <cell r="AL64" t="str">
            <v>UNIDAD RESPONSABLE: 12 PF CX FIDEICOMISO PÚBLICO COMPLEJO AMBIENTAL "XOCHIMILCO"</v>
          </cell>
          <cell r="AM64" t="str">
            <v>FIDXOCH</v>
          </cell>
          <cell r="AO64" t="str">
            <v>10</v>
          </cell>
          <cell r="AR64" t="str">
            <v>CONTADURÍA MAYOR DE HACIENDA DE LA ALDF</v>
          </cell>
          <cell r="AS64" t="str">
            <v>NO</v>
          </cell>
          <cell r="AU64" t="str">
            <v>060003</v>
          </cell>
          <cell r="AV64" t="str">
            <v>Defender y representar al Gobierno del Distrito Federal en materia fiscal y hacendaria</v>
          </cell>
          <cell r="AW64" t="str">
            <v>Acción</v>
          </cell>
          <cell r="DE64" t="str">
            <v>POLICÍA AUXILIAR DEL DF</v>
          </cell>
          <cell r="DF64" t="str">
            <v>NO</v>
          </cell>
          <cell r="DH64" t="str">
            <v>POLICÍA AUXILIAR DEL DF</v>
          </cell>
          <cell r="DI64" t="str">
            <v>NO</v>
          </cell>
        </row>
        <row r="65">
          <cell r="Y65" t="str">
            <v>PROCURADURÍA AMBIENTAL Y DEL ORDENAMIENTO TERRITORIAL DEL DF</v>
          </cell>
          <cell r="AJ65" t="str">
            <v>13C001</v>
          </cell>
          <cell r="AK65" t="str">
            <v>CONTRALORÍA GENERAL</v>
          </cell>
          <cell r="AL65" t="str">
            <v>UNIDAD RESPONSABLE: 13 C0 01 CONTRALORÍA GENERAL</v>
          </cell>
          <cell r="AM65" t="str">
            <v>CONTRALORIA</v>
          </cell>
          <cell r="AO65" t="str">
            <v>11</v>
          </cell>
          <cell r="AR65" t="str">
            <v>CONTRALORÍA GENERAL</v>
          </cell>
          <cell r="AS65" t="str">
            <v>SÍ</v>
          </cell>
          <cell r="AU65" t="str">
            <v>060004</v>
          </cell>
          <cell r="AV65" t="str">
            <v>Integrar y presentar el Presupuesto de Egresos y Programa Operativo Anual de la Administración Pública</v>
          </cell>
          <cell r="AW65" t="str">
            <v>A/P</v>
          </cell>
          <cell r="DE65" t="str">
            <v>POLICÍA BANCARIA E INDUSTRIAL</v>
          </cell>
          <cell r="DF65" t="str">
            <v>NO</v>
          </cell>
          <cell r="DH65" t="str">
            <v>POLICÍA BANCARIA E INDUSTRIAL</v>
          </cell>
          <cell r="DI65" t="str">
            <v>NO</v>
          </cell>
        </row>
        <row r="66">
          <cell r="Y66" t="str">
            <v>PROCURADURÍA GENERAL DE JUSTICIA DEL DF</v>
          </cell>
          <cell r="AJ66" t="str">
            <v>14C000</v>
          </cell>
          <cell r="AK66" t="str">
            <v>PROCURADURÍA GENERAL DE JUSTICIA DEL DF</v>
          </cell>
          <cell r="AL66" t="str">
            <v>UNIDAD RESPONSABLE: 14 C0 00 PROCURADURÍA GENERAL DE JUSTICIA DEL DF</v>
          </cell>
          <cell r="AM66" t="str">
            <v>PGJDF</v>
          </cell>
          <cell r="AO66" t="str">
            <v>12</v>
          </cell>
          <cell r="AR66" t="str">
            <v>CORPORACIÓN MEXICANA DE IMPRESIÓN S.A. DE C.V.</v>
          </cell>
          <cell r="AS66" t="str">
            <v>NO</v>
          </cell>
          <cell r="AU66" t="str">
            <v>060005</v>
          </cell>
          <cell r="AV66" t="str">
            <v>Operar fondos y manejo de deuda del Distrito Federal</v>
          </cell>
          <cell r="AW66" t="str">
            <v>A/P</v>
          </cell>
          <cell r="DE66" t="str">
            <v>PROCURADURÍA AMBIENTAL Y DEL ORDENAMIENTO TERRITORIAL DEL DF</v>
          </cell>
          <cell r="DF66" t="str">
            <v>NO</v>
          </cell>
          <cell r="DH66" t="str">
            <v>PROCURADURÍA AMBIENTAL Y DEL ORDENAMIENTO TERRITORIAL DEL DF</v>
          </cell>
          <cell r="DI66" t="str">
            <v>NO</v>
          </cell>
        </row>
        <row r="67">
          <cell r="Y67" t="str">
            <v>PROCURADURÍA SOCIAL DEL DF</v>
          </cell>
          <cell r="AJ67" t="str">
            <v>14CD01</v>
          </cell>
          <cell r="AK67" t="str">
            <v>INSTITUTO DE FORMACIÓN PROFESIONAL</v>
          </cell>
          <cell r="AL67" t="str">
            <v>UNIDAD RESPONSABLE: 14 CD 01 INSTITUTO DE FORMACIÓN PROFESIONAL</v>
          </cell>
          <cell r="AM67" t="str">
            <v>IFP</v>
          </cell>
          <cell r="AO67" t="str">
            <v>13</v>
          </cell>
          <cell r="AR67" t="str">
            <v>DELEGACIÓN ÁLVARO OBREGÓN</v>
          </cell>
          <cell r="AS67" t="str">
            <v>SÍ</v>
          </cell>
          <cell r="AU67" t="str">
            <v>060006</v>
          </cell>
          <cell r="AV67" t="str">
            <v>Recuperar créditos financieros otorgados por el Gobierno del Distrito Federal</v>
          </cell>
          <cell r="AW67" t="str">
            <v>Millones de pesos</v>
          </cell>
          <cell r="DE67" t="str">
            <v>PROCURADURÍA GENERAL DE JUSTICIA DEL DF</v>
          </cell>
          <cell r="DF67" t="str">
            <v>NO</v>
          </cell>
          <cell r="DH67" t="str">
            <v>PROCURADURÍA GENERAL DE JUSTICIA DEL DF</v>
          </cell>
          <cell r="DI67" t="str">
            <v>NO</v>
          </cell>
        </row>
        <row r="68">
          <cell r="Y68" t="str">
            <v>RED DE TRANSPORTE DE PASAJEROS DEL DF</v>
          </cell>
          <cell r="AJ68" t="str">
            <v>14P0AV</v>
          </cell>
          <cell r="AK68" t="str">
            <v>FONDO PARA LA ATENCIÓN Y APOYO A LAS VÍCTIMAS DEL DELITO</v>
          </cell>
          <cell r="AL68" t="str">
            <v>UNIDAD RESPONSABLE: 14 P0 AV FONDO PARA LA ATENCIÓN Y APOYO A LAS VÍCTIMAS DEL DELITO</v>
          </cell>
          <cell r="AM68" t="str">
            <v>FAAVID</v>
          </cell>
          <cell r="AO68" t="str">
            <v>14</v>
          </cell>
          <cell r="AR68" t="str">
            <v>DELEGACIÓN AZCAPOTZALCO</v>
          </cell>
          <cell r="AS68" t="str">
            <v>SÍ</v>
          </cell>
          <cell r="AU68" t="str">
            <v>060007</v>
          </cell>
          <cell r="AV68" t="str">
            <v>Elaborar y difundir documentos financieros de rendición de cuentas</v>
          </cell>
          <cell r="AW68" t="str">
            <v>Documento</v>
          </cell>
          <cell r="DE68" t="str">
            <v>PROCURADURÍA SOCIAL DEL DF</v>
          </cell>
          <cell r="DF68" t="str">
            <v>NO</v>
          </cell>
          <cell r="DH68" t="str">
            <v>PROCURADURÍA SOCIAL DEL DF</v>
          </cell>
          <cell r="DI68" t="str">
            <v>NO</v>
          </cell>
        </row>
        <row r="69">
          <cell r="Y69" t="str">
            <v>SECRETARÍA DE CULTURA</v>
          </cell>
          <cell r="AJ69" t="str">
            <v>14P0FS</v>
          </cell>
          <cell r="AK69" t="str">
            <v>FONDO DE SEGURIDAD PÚBLICA DEL DF</v>
          </cell>
          <cell r="AL69" t="str">
            <v>UNIDAD RESPONSABLE: 14 P0 FS FONDO DE SEGURIDAD PÚBLICA DEL DF</v>
          </cell>
          <cell r="AM69" t="str">
            <v>FOSEGDF</v>
          </cell>
          <cell r="AO69" t="str">
            <v>15</v>
          </cell>
          <cell r="AR69" t="str">
            <v>DELEGACIÓN BENITO JUÁREZ</v>
          </cell>
          <cell r="AS69" t="str">
            <v>SÍ</v>
          </cell>
          <cell r="AU69" t="str">
            <v>060008</v>
          </cell>
          <cell r="AV69" t="str">
            <v>Devolver ingresos percibidos indebidamente en ejercicios fiscales anteriores</v>
          </cell>
          <cell r="AW69" t="str">
            <v>A/P</v>
          </cell>
          <cell r="DE69" t="str">
            <v>RED DE TRANSPORTE DE PASAJEROS DEL DF</v>
          </cell>
          <cell r="DF69" t="str">
            <v>NO</v>
          </cell>
          <cell r="DH69" t="str">
            <v>RED DE TRANSPORTE DE PASAJEROS DEL DF</v>
          </cell>
          <cell r="DI69" t="str">
            <v>NO</v>
          </cell>
        </row>
        <row r="70">
          <cell r="Y70" t="str">
            <v>SECRETARÍA DE DESARROLLO ECONÓMICO</v>
          </cell>
          <cell r="AJ70" t="str">
            <v>15C000</v>
          </cell>
          <cell r="AK70" t="str">
            <v>FONDO DE COINVERSIÓN</v>
          </cell>
          <cell r="AL70" t="str">
            <v>UNIDAD RESPONSABLE: 15 C0 00 FONDO DE COINVERSIÓN</v>
          </cell>
          <cell r="AM70" t="str">
            <v>FONCOI</v>
          </cell>
          <cell r="AO70" t="str">
            <v>16</v>
          </cell>
          <cell r="AR70" t="str">
            <v>DELEGACIÓN COYOACÁN</v>
          </cell>
          <cell r="AS70" t="str">
            <v>SÍ</v>
          </cell>
          <cell r="AU70" t="str">
            <v>060009</v>
          </cell>
          <cell r="AV70" t="str">
            <v>Ampliar, actualizar, depurar y controlarlos padrones cartográfico catastral</v>
          </cell>
          <cell r="AW70" t="str">
            <v>Acción</v>
          </cell>
          <cell r="DE70" t="str">
            <v>SECRETARÍA DE CULTURA</v>
          </cell>
          <cell r="DF70" t="str">
            <v>NO</v>
          </cell>
          <cell r="DH70" t="str">
            <v>SECRETARÍA DE CULTURA</v>
          </cell>
          <cell r="DI70" t="str">
            <v>NO</v>
          </cell>
        </row>
        <row r="71">
          <cell r="Y71" t="str">
            <v>SECRETARÍA DE DESARROLLO RURAL Y EQUIDAD PARA LAS COMUNIDADES</v>
          </cell>
          <cell r="AJ71" t="str">
            <v>16C000</v>
          </cell>
          <cell r="AK71" t="str">
            <v>DEUDA PÚBLICA DEL DF</v>
          </cell>
          <cell r="AL71" t="str">
            <v>UNIDAD RESPONSABLE: 16 C0 00 DEUDA PÚBLICA DEL DF</v>
          </cell>
          <cell r="AM71" t="str">
            <v>DEUDA</v>
          </cell>
          <cell r="AO71" t="str">
            <v>17</v>
          </cell>
          <cell r="AR71" t="str">
            <v>DELEGACIÓN CUAJIMALPA DE MORELOS</v>
          </cell>
          <cell r="AS71" t="str">
            <v>SÍ</v>
          </cell>
          <cell r="AU71" t="str">
            <v>060010</v>
          </cell>
          <cell r="AV71" t="str">
            <v>Establecer lineamientos, políticas de gasto y estrategias para vincular el proceso de Programación-Presupuestación al Sistema de Planeación</v>
          </cell>
          <cell r="AW71" t="str">
            <v>A/P</v>
          </cell>
          <cell r="DE71" t="str">
            <v>SECRETARÍA DE DESARROLLO ECONÓMICO</v>
          </cell>
          <cell r="DF71" t="str">
            <v>NO</v>
          </cell>
          <cell r="DH71" t="str">
            <v>SECRETARÍA DE DESARROLLO ECONÓMICO</v>
          </cell>
          <cell r="DI71" t="str">
            <v>NO</v>
          </cell>
        </row>
        <row r="72">
          <cell r="Y72" t="str">
            <v>SECRETARÍA DE DESARROLLO SOCIAL</v>
          </cell>
          <cell r="AJ72" t="str">
            <v>17L000</v>
          </cell>
          <cell r="AK72" t="str">
            <v>ASAMBLEA LEGISLATIVA DEL DF</v>
          </cell>
          <cell r="AL72" t="str">
            <v>UNIDAD RESPONSABLE: 17 L0 00 ASAMBLEA LEGISLATIVA DEL DF</v>
          </cell>
          <cell r="AM72" t="str">
            <v>ALDF</v>
          </cell>
          <cell r="AO72" t="str">
            <v>18</v>
          </cell>
          <cell r="AR72" t="str">
            <v>DELEGACIÓN CUAUHTÉMOC</v>
          </cell>
          <cell r="AS72" t="str">
            <v>SÍ</v>
          </cell>
          <cell r="AU72" t="str">
            <v>060011</v>
          </cell>
          <cell r="AV72" t="str">
            <v>Llevar a cabo la administración financiera de la hacienda pública</v>
          </cell>
          <cell r="AW72" t="str">
            <v>A/P</v>
          </cell>
          <cell r="DE72" t="str">
            <v>SECRETARÍA DE DESARROLLO RURAL Y EQUIDAD PARA LAS COMUNIDADES</v>
          </cell>
          <cell r="DF72" t="str">
            <v>NO</v>
          </cell>
          <cell r="DH72" t="str">
            <v>SECRETARÍA DE DESARROLLO RURAL Y EQUIDAD PARA LAS COMUNIDADES</v>
          </cell>
          <cell r="DI72" t="str">
            <v>NO</v>
          </cell>
        </row>
        <row r="73">
          <cell r="Y73" t="str">
            <v>SECRETARÍA DE DESARROLLO URBANO Y VIVIENDA</v>
          </cell>
          <cell r="AJ73" t="str">
            <v>18L000</v>
          </cell>
          <cell r="AK73" t="str">
            <v>CONTADURÍA MAYOR DE HACIENDA DE LA ALDF</v>
          </cell>
          <cell r="AL73" t="str">
            <v>UNIDAD RESPONSABLE: 18 L0 00 CONTADURÍA MAYOR DE HACIENDA DE LA ALDF</v>
          </cell>
          <cell r="AM73" t="str">
            <v>CMHALDF</v>
          </cell>
          <cell r="AO73" t="str">
            <v>19</v>
          </cell>
          <cell r="AR73" t="str">
            <v>DELEGACIÓN GUSTAVO A. MADERO</v>
          </cell>
          <cell r="AS73" t="str">
            <v>SÍ</v>
          </cell>
          <cell r="AU73" t="str">
            <v>060012</v>
          </cell>
          <cell r="AV73" t="str">
            <v>Programar y realizar auditorias directas a contribuyentes</v>
          </cell>
          <cell r="AW73" t="str">
            <v>Acción</v>
          </cell>
          <cell r="DE73" t="str">
            <v>SECRETARÍA DE DESARROLLO SOCIAL</v>
          </cell>
          <cell r="DF73" t="str">
            <v>NO</v>
          </cell>
          <cell r="DH73" t="str">
            <v>SECRETARÍA DE DESARROLLO SOCIAL</v>
          </cell>
          <cell r="DI73" t="str">
            <v>NO</v>
          </cell>
        </row>
        <row r="74">
          <cell r="Y74" t="str">
            <v>SECRETARÍA DE EDUCACIÓN</v>
          </cell>
          <cell r="AJ74" t="str">
            <v>19J000</v>
          </cell>
          <cell r="AK74" t="str">
            <v>TRIBUNAL SUPERIOR DE JUSTICIA DEL DF</v>
          </cell>
          <cell r="AL74" t="str">
            <v>UNIDAD RESPONSABLE: 19 J0 00 TRIBUNAL SUPERIOR DE JUSTICIA DEL DF</v>
          </cell>
          <cell r="AM74" t="str">
            <v>TSJDF</v>
          </cell>
          <cell r="AO74" t="str">
            <v>20</v>
          </cell>
          <cell r="AR74" t="str">
            <v>DELEGACIÓN IZTACALCO</v>
          </cell>
          <cell r="AS74" t="str">
            <v>SÍ</v>
          </cell>
          <cell r="AU74" t="str">
            <v>060013</v>
          </cell>
          <cell r="AV74" t="str">
            <v>Diseñar e instrumentar la política fiscal del Gobierno del Distrito Federal</v>
          </cell>
          <cell r="AW74" t="str">
            <v>Acción</v>
          </cell>
          <cell r="DE74" t="str">
            <v>SECRETARÍA DE DESARROLLO URBANO Y VIVIENDA</v>
          </cell>
          <cell r="DF74" t="str">
            <v>NO</v>
          </cell>
          <cell r="DH74" t="str">
            <v>SECRETARÍA DE DESARROLLO URBANO Y VIVIENDA</v>
          </cell>
          <cell r="DI74" t="str">
            <v>NO</v>
          </cell>
        </row>
        <row r="75">
          <cell r="Y75" t="str">
            <v>SECRETARÍA DE FINANZAS</v>
          </cell>
          <cell r="AJ75" t="str">
            <v>20J000</v>
          </cell>
          <cell r="AK75" t="str">
            <v>CONSEJO DE LA JUDICATURA DEL DF</v>
          </cell>
          <cell r="AL75" t="str">
            <v>UNIDAD RESPONSABLE: 20 J0 00 CONSEJO DE LA JUDICATURA DEL DF</v>
          </cell>
          <cell r="AM75" t="str">
            <v>CJDF</v>
          </cell>
          <cell r="AO75" t="str">
            <v>21</v>
          </cell>
          <cell r="AR75" t="str">
            <v>DELEGACIÓN IZTAPALAPA</v>
          </cell>
          <cell r="AS75" t="str">
            <v>SÍ</v>
          </cell>
          <cell r="AU75" t="str">
            <v>060014</v>
          </cell>
          <cell r="AV75" t="str">
            <v>Registrar el ejercicio del gasto del Gobierno del Distrito Federal</v>
          </cell>
          <cell r="AW75" t="str">
            <v>A/P</v>
          </cell>
          <cell r="DE75" t="str">
            <v>SECRETARÍA DE EDUCACIÓN</v>
          </cell>
          <cell r="DF75" t="str">
            <v>NO</v>
          </cell>
          <cell r="DH75" t="str">
            <v>SECRETARÍA DE EDUCACIÓN</v>
          </cell>
          <cell r="DI75" t="str">
            <v>SÍ</v>
          </cell>
        </row>
        <row r="76">
          <cell r="Y76" t="str">
            <v>SECRETARÍA DE GOBIERNO</v>
          </cell>
          <cell r="AJ76" t="str">
            <v>21A000</v>
          </cell>
          <cell r="AK76" t="str">
            <v>TRIBUNAL DE LO CONTENCIOSO ADMINISTRATIVO DEL DF</v>
          </cell>
          <cell r="AL76" t="str">
            <v>UNIDAD RESPONSABLE: 21 A0 00 TRIBUNAL DE LO CONTENCIOSO ADMINISTRATIVO DEL DF</v>
          </cell>
          <cell r="AM76" t="str">
            <v>TCADF</v>
          </cell>
          <cell r="AO76" t="str">
            <v>22</v>
          </cell>
          <cell r="AR76" t="str">
            <v>DELEGACIÓN MAGDALENA CONTRERAS</v>
          </cell>
          <cell r="AS76" t="str">
            <v>SÍ</v>
          </cell>
          <cell r="AU76" t="str">
            <v>060015</v>
          </cell>
          <cell r="AV76" t="str">
            <v>Realizar acciones de inteligencia financiera</v>
          </cell>
          <cell r="AW76" t="str">
            <v>Acción</v>
          </cell>
          <cell r="DE76" t="str">
            <v>SECRETARÍA DE FINANZAS</v>
          </cell>
          <cell r="DF76" t="str">
            <v>NO</v>
          </cell>
          <cell r="DH76" t="str">
            <v>SECRETARÍA DE FINANZAS</v>
          </cell>
          <cell r="DI76" t="str">
            <v>NO</v>
          </cell>
        </row>
        <row r="77">
          <cell r="Y77" t="str">
            <v>SECRETARÍA DE MEDIO AMBIENTE</v>
          </cell>
          <cell r="AJ77" t="str">
            <v>22A000</v>
          </cell>
          <cell r="AK77" t="str">
            <v>JUNTA LOCAL DE CONCILIACIÓN Y ARBITRAJE DEL DF</v>
          </cell>
          <cell r="AL77" t="str">
            <v>UNIDAD RESPONSABLE: 22 A0 00 JUNTA LOCAL DE CONCILIACIÓN Y ARBITRAJE DEL DF</v>
          </cell>
          <cell r="AM77" t="str">
            <v>JLCA</v>
          </cell>
          <cell r="AO77" t="str">
            <v>23</v>
          </cell>
          <cell r="AR77" t="str">
            <v>DELEGACIÓN MIGUEL HIDALGO</v>
          </cell>
          <cell r="AS77" t="str">
            <v>SÍ</v>
          </cell>
          <cell r="AU77" t="str">
            <v>060016</v>
          </cell>
          <cell r="AV77" t="str">
            <v>Operar los sistemas de operación de pagos y de registro presupuestal del Gobierno del Distrito Federal</v>
          </cell>
          <cell r="AW77" t="str">
            <v>Acción</v>
          </cell>
          <cell r="DE77" t="str">
            <v>SECRETARÍA DE GOBIERNO</v>
          </cell>
          <cell r="DF77" t="str">
            <v>NO</v>
          </cell>
          <cell r="DH77" t="str">
            <v>SECRETARÍA DE GOBIERNO</v>
          </cell>
          <cell r="DI77" t="str">
            <v>NO</v>
          </cell>
        </row>
        <row r="78">
          <cell r="Y78" t="str">
            <v>SECRETARÍA DE OBRAS Y SERVICIOS</v>
          </cell>
          <cell r="AJ78" t="str">
            <v>23A000</v>
          </cell>
          <cell r="AK78" t="str">
            <v>COMISIÓN DE DERECHOS HUMANOS DEL DF</v>
          </cell>
          <cell r="AL78" t="str">
            <v>UNIDAD RESPONSABLE: 23 A0 00 COMISIÓN DE DERECHOS HUMANOS DEL DF</v>
          </cell>
          <cell r="AM78" t="str">
            <v>CDHDF</v>
          </cell>
          <cell r="AO78" t="str">
            <v>24</v>
          </cell>
          <cell r="AR78" t="str">
            <v>DELEGACIÓN MILPA ALTA</v>
          </cell>
          <cell r="AS78" t="str">
            <v>SÍ</v>
          </cell>
          <cell r="AU78" t="str">
            <v>060017</v>
          </cell>
          <cell r="AV78" t="str">
            <v>Brindar servicios de apoyo en las administraciones tributarias y en los edificios administrativos</v>
          </cell>
          <cell r="AW78" t="str">
            <v>A/P</v>
          </cell>
          <cell r="DE78" t="str">
            <v>SECRETARÍA DE MEDIO AMBIENTE</v>
          </cell>
          <cell r="DF78" t="str">
            <v>NO</v>
          </cell>
          <cell r="DH78" t="str">
            <v>SECRETARÍA DE MEDIO AMBIENTE</v>
          </cell>
          <cell r="DI78" t="str">
            <v>NO</v>
          </cell>
        </row>
        <row r="79">
          <cell r="Y79" t="str">
            <v>SECRETARÍA DE PROTECCIÓN CIVIL</v>
          </cell>
          <cell r="AJ79" t="str">
            <v>24A000</v>
          </cell>
          <cell r="AK79" t="str">
            <v>INSTITUTO ELECTORAL DEL DF</v>
          </cell>
          <cell r="AL79" t="str">
            <v>UNIDAD RESPONSABLE: 24 A0 00 INSTITUTO ELECTORAL DEL DF</v>
          </cell>
          <cell r="AM79" t="str">
            <v>IEDF</v>
          </cell>
          <cell r="AO79" t="str">
            <v>25</v>
          </cell>
          <cell r="AR79" t="str">
            <v>DELEGACIÓN TLÁHUAC</v>
          </cell>
          <cell r="AS79" t="str">
            <v>SÍ</v>
          </cell>
          <cell r="AU79" t="str">
            <v>060018</v>
          </cell>
          <cell r="AV79" t="str">
            <v>Combatir el tráfico ilegal de mercancías y vehículos de procedencia extranjera en el distrito federal</v>
          </cell>
          <cell r="AW79" t="str">
            <v>Acción</v>
          </cell>
          <cell r="DE79" t="str">
            <v>SECRETARÍA DE OBRAS Y SERVICIOS</v>
          </cell>
          <cell r="DF79" t="str">
            <v>NO</v>
          </cell>
          <cell r="DH79" t="str">
            <v>SECRETARÍA DE OBRAS Y SERVICIOS</v>
          </cell>
          <cell r="DI79" t="str">
            <v>NO</v>
          </cell>
        </row>
        <row r="80">
          <cell r="Y80" t="str">
            <v>SECRETARÍA DE SALUD</v>
          </cell>
          <cell r="AJ80" t="str">
            <v>25C001</v>
          </cell>
          <cell r="AK80" t="str">
            <v>CONSEJERÍA JURÍDICA Y SERVICIOS LEGALES</v>
          </cell>
          <cell r="AL80" t="str">
            <v>UNIDAD RESPONSABLE: 25 C0 01 CONSEJERÍA JURÍDICA Y SERVICIOS LEGALES</v>
          </cell>
          <cell r="AM80" t="str">
            <v>CJSL</v>
          </cell>
          <cell r="AO80" t="str">
            <v>26</v>
          </cell>
          <cell r="AR80" t="str">
            <v>DELEGACIÓN TLALPAN</v>
          </cell>
          <cell r="AS80" t="str">
            <v>SÍ</v>
          </cell>
          <cell r="AU80" t="str">
            <v>060019</v>
          </cell>
          <cell r="AV80" t="str">
            <v>Innovar servicios de atención</v>
          </cell>
          <cell r="AW80" t="str">
            <v>Servicio</v>
          </cell>
          <cell r="DE80" t="str">
            <v>SECRETARÍA DE PROTECCIÓN CIVIL</v>
          </cell>
          <cell r="DF80" t="str">
            <v>SÍ</v>
          </cell>
          <cell r="DH80" t="str">
            <v>SECRETARÍA DE PROTECCIÓN CIVIL</v>
          </cell>
          <cell r="DI80" t="str">
            <v>NO</v>
          </cell>
        </row>
        <row r="81">
          <cell r="Y81" t="str">
            <v>SECRETARÍA DE SEGURIDAD PÚBLICA</v>
          </cell>
          <cell r="AJ81" t="str">
            <v>26C001</v>
          </cell>
          <cell r="AK81" t="str">
            <v>SECRETARÍA DE SALUD</v>
          </cell>
          <cell r="AL81" t="str">
            <v>UNIDAD RESPONSABLE: 26 C0 01 SECRETARÍA DE SALUD</v>
          </cell>
          <cell r="AM81" t="str">
            <v>SALUD</v>
          </cell>
          <cell r="AO81" t="str">
            <v>27</v>
          </cell>
          <cell r="AR81" t="str">
            <v>DELEGACIÓN VENUSTIANO CARRANZA</v>
          </cell>
          <cell r="AS81" t="str">
            <v>SÍ</v>
          </cell>
          <cell r="AU81" t="str">
            <v>060059</v>
          </cell>
          <cell r="AV81" t="str">
            <v>Otorgar servicios de apoyo administrativo</v>
          </cell>
          <cell r="AW81" t="str">
            <v>A/P</v>
          </cell>
          <cell r="DE81" t="str">
            <v>SECRETARÍA DE SALUD</v>
          </cell>
          <cell r="DF81" t="str">
            <v>NO</v>
          </cell>
          <cell r="DH81" t="str">
            <v>SECRETARÍA DE SALUD</v>
          </cell>
          <cell r="DI81" t="str">
            <v>NO</v>
          </cell>
        </row>
        <row r="82">
          <cell r="Y82" t="str">
            <v>SECRETARÍA DE TRANSPORTE Y VIALIDAD</v>
          </cell>
          <cell r="AJ82" t="str">
            <v>26PDSP</v>
          </cell>
          <cell r="AK82" t="str">
            <v>SERVICIOS DE SALUD PÚBLICA DEL DF</v>
          </cell>
          <cell r="AL82" t="str">
            <v>UNIDAD RESPONSABLE: 26 PD SP SERVICIOS DE SALUD PÚBLICA DEL DF</v>
          </cell>
          <cell r="AM82" t="str">
            <v>SSDF</v>
          </cell>
          <cell r="AO82" t="str">
            <v>28</v>
          </cell>
          <cell r="AR82" t="str">
            <v>DELEGACIÓN XOCHIMILCO</v>
          </cell>
          <cell r="AS82" t="str">
            <v>SÍ</v>
          </cell>
          <cell r="AU82" t="str">
            <v>070042</v>
          </cell>
          <cell r="AV82" t="str">
            <v>Transferencias a Órganos Autónomos</v>
          </cell>
          <cell r="AW82" t="str">
            <v>A/P</v>
          </cell>
          <cell r="DE82" t="str">
            <v>SECRETARÍA DE SEGURIDAD PÚBLICA</v>
          </cell>
          <cell r="DF82" t="str">
            <v>NO</v>
          </cell>
          <cell r="DH82" t="str">
            <v>SECRETARÍA DE SEGURIDAD PÚBLICA</v>
          </cell>
          <cell r="DI82" t="str">
            <v>NO</v>
          </cell>
        </row>
        <row r="83">
          <cell r="Y83" t="str">
            <v>SECRETARÍA DE TURISMO</v>
          </cell>
          <cell r="AJ83" t="str">
            <v>27A000</v>
          </cell>
          <cell r="AK83" t="str">
            <v>TRIBUNAL ELECTORAL DEL DF</v>
          </cell>
          <cell r="AL83" t="str">
            <v>UNIDAD RESPONSABLE: 27 A0 00 TRIBUNAL ELECTORAL DEL DF</v>
          </cell>
          <cell r="AM83" t="str">
            <v>TEDF</v>
          </cell>
          <cell r="AO83" t="str">
            <v>29</v>
          </cell>
          <cell r="AR83" t="str">
            <v>DEUDA PÚBLICA DEL DF</v>
          </cell>
          <cell r="AS83" t="str">
            <v>NO</v>
          </cell>
          <cell r="AU83" t="str">
            <v>080001</v>
          </cell>
          <cell r="AV83" t="str">
            <v>Realizar acciones preventivas de seguridad y control del orden público a través de la policía sectorial</v>
          </cell>
          <cell r="AW83" t="str">
            <v>Acción</v>
          </cell>
          <cell r="DE83" t="str">
            <v>SECRETARÍA DE TRANSPORTE Y VIALIDAD</v>
          </cell>
          <cell r="DF83" t="str">
            <v>NO</v>
          </cell>
          <cell r="DH83" t="str">
            <v>SECRETARÍA DE TRANSPORTE Y VIALIDAD</v>
          </cell>
          <cell r="DI83" t="str">
            <v>NO</v>
          </cell>
        </row>
        <row r="84">
          <cell r="Y84" t="str">
            <v>SECRETARÍA DEL TRABAJO Y FOMENTO AL EMPLEO</v>
          </cell>
          <cell r="AJ84" t="str">
            <v>29A000</v>
          </cell>
          <cell r="AK84" t="str">
            <v>UNIVERSIDAD AUTÓNOMA DE LA CIUDAD DE MÉXICO</v>
          </cell>
          <cell r="AL84" t="str">
            <v>UNIDAD RESPONSABLE: 29 A0 00 UNIVERSIDAD AUTÓNOMA DE LA CIUDAD DE MÉXICO</v>
          </cell>
          <cell r="AM84" t="str">
            <v>UACM</v>
          </cell>
          <cell r="AO84" t="str">
            <v>30</v>
          </cell>
          <cell r="AR84" t="str">
            <v>FIDEICOMISO DE RECUPERACIÓN CREDITICIA DEL DF</v>
          </cell>
          <cell r="AS84" t="str">
            <v>SÍ</v>
          </cell>
          <cell r="AU84" t="str">
            <v>080002</v>
          </cell>
          <cell r="AV84" t="str">
            <v>Realizar acciones de apoyo a la seguridad pública</v>
          </cell>
          <cell r="AW84" t="str">
            <v>Acción</v>
          </cell>
          <cell r="DE84" t="str">
            <v>SECRETARÍA DE TURISMO</v>
          </cell>
          <cell r="DF84" t="str">
            <v>NO</v>
          </cell>
          <cell r="DH84" t="str">
            <v>SECRETARÍA DE TURISMO</v>
          </cell>
          <cell r="DI84" t="str">
            <v>NO</v>
          </cell>
        </row>
        <row r="85">
          <cell r="Y85" t="str">
            <v>SERVICIO DE TRANSPORTES ELÉCTRICOS DEL DF</v>
          </cell>
          <cell r="AJ85" t="str">
            <v>30PDPA</v>
          </cell>
          <cell r="AK85" t="str">
            <v>PROCURADURÍA AMBIENTAL Y DEL ORDENAMIENTO TERRITORIAL DEL DF</v>
          </cell>
          <cell r="AL85" t="str">
            <v>UNIDAD RESPONSABLE: 30 PD PA PROCURADURÍA AMBIENTAL Y DEL ORDENAMIENTO TERRITORIAL DEL DF</v>
          </cell>
          <cell r="AM85" t="str">
            <v>PAOT</v>
          </cell>
          <cell r="AO85" t="str">
            <v>31</v>
          </cell>
          <cell r="AR85" t="str">
            <v>FIDEICOMISO DEL CENTRO HISTÓRICO</v>
          </cell>
          <cell r="AS85" t="str">
            <v>SÍ</v>
          </cell>
          <cell r="AU85" t="str">
            <v>080003</v>
          </cell>
          <cell r="AV85" t="str">
            <v>Operar el programa de capacitación en materia de seguridad pública</v>
          </cell>
          <cell r="AW85" t="str">
            <v>Programa</v>
          </cell>
          <cell r="DE85" t="str">
            <v>SECRETARÍA DEL TRABAJO Y FOMENTO AL EMPLEO</v>
          </cell>
          <cell r="DF85" t="str">
            <v>NO</v>
          </cell>
          <cell r="DH85" t="str">
            <v>SECRETARÍA DEL TRABAJO Y FOMENTO AL EMPLEO</v>
          </cell>
          <cell r="DI85" t="str">
            <v>NO</v>
          </cell>
        </row>
        <row r="86">
          <cell r="Y86" t="str">
            <v>SERVICIOS DE SALUD PÚBLICA DEL DF</v>
          </cell>
          <cell r="AJ86" t="str">
            <v>31C000</v>
          </cell>
          <cell r="AK86" t="str">
            <v>SECRETARÍA DE CULTURA</v>
          </cell>
          <cell r="AL86" t="str">
            <v>UNIDAD RESPONSABLE: 31 C0 00 SECRETARÍA DE CULTURA</v>
          </cell>
          <cell r="AM86" t="str">
            <v>CULTURA</v>
          </cell>
          <cell r="AO86" t="str">
            <v>32</v>
          </cell>
          <cell r="AR86" t="str">
            <v>FIDEICOMISO EDUCACIÓN GARANTIZADA DEL DF</v>
          </cell>
          <cell r="AS86" t="str">
            <v>SÍ</v>
          </cell>
          <cell r="AU86" t="str">
            <v>080004</v>
          </cell>
          <cell r="AV86" t="str">
            <v>Proporcionar servicios complementarios</v>
          </cell>
          <cell r="AW86" t="str">
            <v>Turno</v>
          </cell>
          <cell r="DE86" t="str">
            <v>SERVICIO DE TRANSPORTES ELÉCTRICOS DEL DF</v>
          </cell>
          <cell r="DF86" t="str">
            <v>NO</v>
          </cell>
          <cell r="DH86" t="str">
            <v>SERVICIO DE TRANSPORTES ELÉCTRICOS DEL DF</v>
          </cell>
          <cell r="DI86" t="str">
            <v>NO</v>
          </cell>
        </row>
        <row r="87">
          <cell r="Y87" t="str">
            <v>SERVICIOS METROPOLITANOS  S.A. DE C.V.</v>
          </cell>
          <cell r="AJ87" t="str">
            <v>31PFMA</v>
          </cell>
          <cell r="AK87" t="str">
            <v>FIDEICOMISO MUSEO DE ARTE POPULAR</v>
          </cell>
          <cell r="AL87" t="str">
            <v>UNIDAD RESPONSABLE: 31 PF MA FIDEICOMISO MUSEO DE ARTE POPULAR</v>
          </cell>
          <cell r="AM87" t="str">
            <v>MAP</v>
          </cell>
          <cell r="AO87" t="str">
            <v>33</v>
          </cell>
          <cell r="AR87" t="str">
            <v>FIDEICOMISO FONDO DE APOYO A LA PROCURACIÓN DE JUSTICIA EN EL DF</v>
          </cell>
          <cell r="AS87" t="str">
            <v>NO</v>
          </cell>
          <cell r="AU87" t="str">
            <v>080005</v>
          </cell>
          <cell r="AV87" t="str">
            <v>Operar el sistema de videovigilancia</v>
          </cell>
          <cell r="AW87" t="str">
            <v>Servicio</v>
          </cell>
          <cell r="DE87" t="str">
            <v>SERVICIOS DE SALUD PÚBLICA DEL DF</v>
          </cell>
          <cell r="DF87" t="str">
            <v>NO</v>
          </cell>
          <cell r="DH87" t="str">
            <v>SERVICIOS DE SALUD PÚBLICA DEL DF</v>
          </cell>
          <cell r="DI87" t="str">
            <v>NO</v>
          </cell>
        </row>
        <row r="88">
          <cell r="Y88" t="str">
            <v>SISTEMA DE AGUAS DE LA CIUDAD DE MÉXICO</v>
          </cell>
          <cell r="AJ88" t="str">
            <v>31PFME</v>
          </cell>
          <cell r="AK88" t="str">
            <v>FIDEICOMISO MUSEO DEL ESTANQUILLO</v>
          </cell>
          <cell r="AL88" t="str">
            <v>UNIDAD RESPONSABLE: 31 PF ME FIDEICOMISO MUSEO DEL ESTANQUILLO</v>
          </cell>
          <cell r="AM88" t="str">
            <v>FIMUEST</v>
          </cell>
          <cell r="AO88" t="str">
            <v>36</v>
          </cell>
          <cell r="AR88" t="str">
            <v>FIDEICOMISO INNOVA DEL DF</v>
          </cell>
          <cell r="AS88" t="str">
            <v>NO</v>
          </cell>
          <cell r="AU88" t="str">
            <v>080006</v>
          </cell>
          <cell r="AV88" t="str">
            <v>Controlar la prestación de servicios de seguridad pública</v>
          </cell>
          <cell r="AW88" t="str">
            <v>Permisionario</v>
          </cell>
          <cell r="DE88" t="str">
            <v>SERVICIOS METROPOLITANOS  S.A. DE C.V.</v>
          </cell>
          <cell r="DF88" t="str">
            <v>NO</v>
          </cell>
          <cell r="DH88" t="str">
            <v>SERVICIOS METROPOLITANOS  S.A. DE C.V.</v>
          </cell>
          <cell r="DI88" t="str">
            <v>NO</v>
          </cell>
        </row>
        <row r="89">
          <cell r="Y89" t="str">
            <v>SISTEMA DE RADIO Y TELEVISIÓN DIGITAL DEL GDF</v>
          </cell>
          <cell r="AJ89" t="str">
            <v>32A000</v>
          </cell>
          <cell r="AK89" t="str">
            <v>INSTITUTO DE ACCESO A LA INFORMACIÓN PÚBLICA DEL DF</v>
          </cell>
          <cell r="AL89" t="str">
            <v>UNIDAD RESPONSABLE: 32 A0 00 INSTITUTO DE ACCESO A LA INFORMACIÓN PÚBLICA DEL DF</v>
          </cell>
          <cell r="AM89" t="str">
            <v>INFODF</v>
          </cell>
          <cell r="AO89" t="str">
            <v>37</v>
          </cell>
          <cell r="AR89" t="str">
            <v>FIDEICOMISO MUSEO DE ARTE POPULAR</v>
          </cell>
          <cell r="AS89" t="str">
            <v>NO</v>
          </cell>
          <cell r="AU89" t="str">
            <v>080007</v>
          </cell>
          <cell r="AV89" t="str">
            <v>Brindar servicios de control y apoyo vial</v>
          </cell>
          <cell r="AW89" t="str">
            <v>Programa</v>
          </cell>
          <cell r="DE89" t="str">
            <v>SISTEMA DE AGUAS DE LA CIUDAD DE MÉXICO</v>
          </cell>
          <cell r="DF89" t="str">
            <v>NO</v>
          </cell>
          <cell r="DH89" t="str">
            <v>SISTEMA DE AGUAS DE LA CIUDAD DE MÉXICO</v>
          </cell>
          <cell r="DI89" t="str">
            <v>NO</v>
          </cell>
        </row>
        <row r="90">
          <cell r="Y90" t="str">
            <v>SISTEMA DE TRANSPORTE COLECTIVO (METRO)</v>
          </cell>
          <cell r="AJ90" t="str">
            <v>33C001</v>
          </cell>
          <cell r="AK90" t="str">
            <v>SECRETARÍA DEL TRABAJO Y FOMENTO AL EMPLEO</v>
          </cell>
          <cell r="AL90" t="str">
            <v>UNIDAD RESPONSABLE: 33 C0 01 SECRETARÍA DEL TRABAJO Y FOMENTO AL EMPLEO</v>
          </cell>
          <cell r="AM90" t="str">
            <v>TRABAJO</v>
          </cell>
          <cell r="AO90" t="str">
            <v>38</v>
          </cell>
          <cell r="AR90" t="str">
            <v>FIDEICOMISO MUSEO DEL ESTANQUILLO</v>
          </cell>
          <cell r="AS90" t="str">
            <v>NO</v>
          </cell>
          <cell r="AU90" t="str">
            <v>080008</v>
          </cell>
          <cell r="AV90" t="str">
            <v>Realizar acciones preventivas de seguridad y control del  orden público a través de las Unidades de Protección Ciudadana</v>
          </cell>
          <cell r="AW90" t="str">
            <v>Acción</v>
          </cell>
          <cell r="DE90" t="str">
            <v>SISTEMA DE RADIO Y TELEVISIÓN DIGITAL DEL GDF</v>
          </cell>
          <cell r="DF90" t="str">
            <v>NO</v>
          </cell>
          <cell r="DH90" t="str">
            <v>SISTEMA DE RADIO Y TELEVISIÓN DIGITAL DEL GDF</v>
          </cell>
          <cell r="DI90" t="str">
            <v>NO</v>
          </cell>
        </row>
        <row r="91">
          <cell r="Y91" t="str">
            <v>SISTEMA PARA EL DESARROLLO INTEGRAL DE LA FAMILIA DEL DF</v>
          </cell>
          <cell r="AJ91" t="str">
            <v>34C001</v>
          </cell>
          <cell r="AK91" t="str">
            <v>SECRETARÍA DE PROTECCIÓN CIVIL</v>
          </cell>
          <cell r="AL91" t="str">
            <v>UNIDAD RESPONSABLE: 34 C0 01 SECRETARÍA DE PROTECCIÓN CIVIL</v>
          </cell>
          <cell r="AM91" t="str">
            <v>SPC</v>
          </cell>
          <cell r="AO91" t="str">
            <v>39</v>
          </cell>
          <cell r="AR91" t="str">
            <v>FIDEICOMISO PARA EL FONDO DE PROMOCIÓN PARA EL FINANCIAMIENTO DEL TRANSPORTE PÚBLICO</v>
          </cell>
          <cell r="AS91" t="str">
            <v>NO</v>
          </cell>
          <cell r="AU91" t="str">
            <v>080009</v>
          </cell>
          <cell r="AV91" t="str">
            <v>Proporcionar mantenimiento a los vehículos terrestres y aéreos y al armamento de seguridad pública</v>
          </cell>
          <cell r="AW91" t="str">
            <v>Servicio</v>
          </cell>
          <cell r="DE91" t="str">
            <v>SISTEMA DE TRANSPORTE COLECTIVO (METRO)</v>
          </cell>
          <cell r="DF91" t="str">
            <v>NO</v>
          </cell>
          <cell r="DH91" t="str">
            <v>SISTEMA DE TRANSPORTE COLECTIVO (METRO)</v>
          </cell>
          <cell r="DI91" t="str">
            <v>NO</v>
          </cell>
        </row>
        <row r="92">
          <cell r="Y92" t="str">
            <v>TRIBUNAL DE LO CONTENCIOSO ADMINISTRATIVO DEL DF</v>
          </cell>
          <cell r="AJ92" t="str">
            <v>34PDHB</v>
          </cell>
          <cell r="AK92" t="str">
            <v>HEROICO CUERPO DE BOMBEROS DEL DF</v>
          </cell>
          <cell r="AL92" t="str">
            <v>UNIDAD RESPONSABLE: 34 PD HB HEROICO CUERPO DE BOMBEROS DEL DF</v>
          </cell>
          <cell r="AM92" t="str">
            <v>HCBDF</v>
          </cell>
          <cell r="AO92" t="str">
            <v>40</v>
          </cell>
          <cell r="AR92" t="str">
            <v>FIDEICOMISO PARA EL MEJORAMIENTO DE LAS VÍAS DE COMUNICACIÓN DEL DF</v>
          </cell>
          <cell r="AS92" t="str">
            <v>NO</v>
          </cell>
          <cell r="AU92" t="str">
            <v>080010</v>
          </cell>
          <cell r="AV92" t="str">
            <v>Realizar operativos tácticos para el control del orden público y el combate a la delincuencia</v>
          </cell>
          <cell r="AW92" t="str">
            <v>Servicio</v>
          </cell>
          <cell r="DE92" t="str">
            <v>SISTEMA PARA EL DESARROLLO INTEGRAL DE LA FAMILIA DEL DF</v>
          </cell>
          <cell r="DF92" t="str">
            <v>NO</v>
          </cell>
          <cell r="DH92" t="str">
            <v>SISTEMA PARA EL DESARROLLO INTEGRAL DE LA FAMILIA DEL DF</v>
          </cell>
          <cell r="DI92" t="str">
            <v>NO</v>
          </cell>
        </row>
        <row r="93">
          <cell r="Y93" t="str">
            <v>TRIBUNAL ELECTORAL DEL DF</v>
          </cell>
          <cell r="AJ93" t="str">
            <v>35C001</v>
          </cell>
          <cell r="AK93" t="str">
            <v>SECRETARÍA DE DESARROLLO RURAL Y EQUIDAD PARA LAS COMUNIDADES</v>
          </cell>
          <cell r="AL93" t="str">
            <v>UNIDAD RESPONSABLE: 35 C0 01 SECRETARÍA DE DESARROLLO RURAL Y EQUIDAD PARA LAS COMUNIDADES</v>
          </cell>
          <cell r="AM93" t="str">
            <v>SEDREC</v>
          </cell>
          <cell r="AO93" t="str">
            <v>42</v>
          </cell>
          <cell r="AR93" t="str">
            <v>FIDEICOMISO PÚBLICO "CIUDAD DIGITAL"</v>
          </cell>
          <cell r="AS93" t="str">
            <v>NO</v>
          </cell>
          <cell r="AU93" t="str">
            <v>080011</v>
          </cell>
          <cell r="AV93" t="str">
            <v>Operar el sistema de información policial</v>
          </cell>
          <cell r="AW93" t="str">
            <v>A/P</v>
          </cell>
          <cell r="DE93" t="str">
            <v>TRIBUNAL DE LO CONTENCIOSO ADMINISTRATIVO DEL DF</v>
          </cell>
          <cell r="DF93" t="str">
            <v>NO</v>
          </cell>
          <cell r="DH93" t="str">
            <v>TRIBUNAL DE LO CONTENCIOSO ADMINISTRATIVO DEL DF</v>
          </cell>
          <cell r="DI93" t="str">
            <v>NO</v>
          </cell>
        </row>
        <row r="94">
          <cell r="AJ94" t="str">
            <v>36C001</v>
          </cell>
          <cell r="AK94" t="str">
            <v>SECRETARÍA DE EDUCACIÓN</v>
          </cell>
          <cell r="AL94" t="str">
            <v>UNIDAD RESPONSABLE: 36 C0 01 SECRETARÍA DE EDUCACIÓN</v>
          </cell>
          <cell r="AM94" t="str">
            <v>EDUCACION</v>
          </cell>
          <cell r="AO94" t="str">
            <v>58</v>
          </cell>
          <cell r="AR94" t="str">
            <v>FIDEICOMISO PÚBLICO COMPLEJO AMBIENTAL "XOCHIMILCO"</v>
          </cell>
          <cell r="AS94" t="str">
            <v>NO</v>
          </cell>
          <cell r="AU94" t="str">
            <v>080012</v>
          </cell>
          <cell r="AV94" t="str">
            <v>Realizar la supervisión y evaluación de la actuación policial</v>
          </cell>
          <cell r="AW94" t="str">
            <v>Acción</v>
          </cell>
          <cell r="DE94" t="str">
            <v>TRIBUNAL ELECTORAL DEL DF</v>
          </cell>
          <cell r="DF94" t="str">
            <v>NO</v>
          </cell>
          <cell r="DH94" t="str">
            <v>TRIBUNAL ELECTORAL DEL DF</v>
          </cell>
          <cell r="DI94" t="str">
            <v>NO</v>
          </cell>
        </row>
        <row r="95">
          <cell r="AJ95" t="str">
            <v>36PDIE</v>
          </cell>
          <cell r="AK95" t="str">
            <v>INSTITUTO DE EDUCACIÓN MEDIA SUPERIOR</v>
          </cell>
          <cell r="AL95" t="str">
            <v>UNIDAD RESPONSABLE: 36 PD IE INSTITUTO DE EDUCACIÓN MEDIA SUPERIOR</v>
          </cell>
          <cell r="AM95" t="str">
            <v>IEMS</v>
          </cell>
          <cell r="AO95" t="str">
            <v>59</v>
          </cell>
          <cell r="AR95" t="str">
            <v>FONDO AMBIENTAL PÚBLICO DEL DF</v>
          </cell>
          <cell r="AS95" t="str">
            <v>NO</v>
          </cell>
          <cell r="AU95" t="str">
            <v>080014</v>
          </cell>
          <cell r="AV95" t="str">
            <v>Supervisar la seguridad en instalaciones de transporte público</v>
          </cell>
          <cell r="AW95" t="str">
            <v>A/P</v>
          </cell>
          <cell r="DE95" t="str">
            <v>TRIBUNAL SUPERIOR DE JUSTICIA DEL DF</v>
          </cell>
          <cell r="DF95" t="str">
            <v>NO</v>
          </cell>
          <cell r="DH95" t="str">
            <v>TRIBUNAL SUPERIOR DE JUSTICIA DEL DF</v>
          </cell>
          <cell r="DI95" t="str">
            <v>NO</v>
          </cell>
        </row>
        <row r="96">
          <cell r="AJ96" t="str">
            <v>36PFEG</v>
          </cell>
          <cell r="AK96" t="str">
            <v>FIDEICOMISO EDUCACIÓN GARANTIZADA DEL DF</v>
          </cell>
          <cell r="AL96" t="str">
            <v>UNIDAD RESPONSABLE: 36 PF EG FIDEICOMISO EDUCACIÓN GARANTIZADA DEL DF</v>
          </cell>
          <cell r="AM96" t="str">
            <v>FIEDGADF</v>
          </cell>
          <cell r="AO96" t="str">
            <v>60</v>
          </cell>
          <cell r="AR96" t="str">
            <v>FONDO DE COINVERSIÓN</v>
          </cell>
          <cell r="AS96" t="str">
            <v>NO</v>
          </cell>
          <cell r="AU96" t="str">
            <v>080016</v>
          </cell>
          <cell r="AV96" t="str">
            <v>Ampliar, construir y mantener la infraestructura para la seguridad pública</v>
          </cell>
          <cell r="AW96" t="str">
            <v>Inmueble</v>
          </cell>
          <cell r="DE96" t="str">
            <v>UNIVERSIDAD AUTÓNOMA DE LA CIUDAD DE MÉXICO</v>
          </cell>
          <cell r="DF96" t="str">
            <v>NO</v>
          </cell>
          <cell r="DH96" t="str">
            <v>UNIVERSIDAD AUTÓNOMA DE LA CIUDAD DE MÉXICO</v>
          </cell>
          <cell r="DI96" t="str">
            <v>NO</v>
          </cell>
        </row>
        <row r="97">
          <cell r="AJ97" t="str">
            <v>37PDCT</v>
          </cell>
          <cell r="AK97" t="str">
            <v>INSTITUTO DE CIENCIA Y TECNOLOGÍA</v>
          </cell>
          <cell r="AL97" t="str">
            <v>UNIDAD RESPONSABLE: 37 PD CT INSTITUTO DE CIENCIA Y TECNOLOGÍA</v>
          </cell>
          <cell r="AM97" t="str">
            <v>ICTEC</v>
          </cell>
          <cell r="AR97" t="str">
            <v>FONDO DE DESARROLLO ECONÓMICO DEL DF</v>
          </cell>
          <cell r="AS97" t="str">
            <v>NO</v>
          </cell>
          <cell r="AU97" t="str">
            <v>080017</v>
          </cell>
          <cell r="AV97" t="str">
            <v>Realizar acciones en el marco del Proyecto Bicentenario de la Ciudad de México</v>
          </cell>
          <cell r="AW97" t="str">
            <v>Proyecto</v>
          </cell>
        </row>
        <row r="98">
          <cell r="AJ98" t="str">
            <v>14P0PJ</v>
          </cell>
          <cell r="AK98" t="str">
            <v>FIDEICOMISO FONDO DE APOYO A LA PROCURACIÓN DE JUSTICIA EN EL DF</v>
          </cell>
          <cell r="AL98" t="str">
            <v>UNIDAD RESPONSABLE: 14 P0 PJ FIDEICOMISO FONDO DE APOYO A LA PROCURACIÓN DE JUSTICIA EN EL DF</v>
          </cell>
          <cell r="AM98" t="str">
            <v>FIDJUST</v>
          </cell>
          <cell r="AR98" t="str">
            <v>FONDO DE SEGURIDAD PÚBLICA DEL DF</v>
          </cell>
          <cell r="AS98" t="str">
            <v>NO</v>
          </cell>
          <cell r="AU98" t="str">
            <v>080059</v>
          </cell>
          <cell r="AV98" t="str">
            <v>Otorgar servicios de apoyo administrativo</v>
          </cell>
          <cell r="AW98" t="str">
            <v>A/P</v>
          </cell>
        </row>
        <row r="99">
          <cell r="AJ99" t="str">
            <v>09PFIN</v>
          </cell>
          <cell r="AK99" t="str">
            <v>FIDEICOMISO INNOVA DEL DF</v>
          </cell>
          <cell r="AL99" t="str">
            <v>UNIDAD RESPONSABLE: 09 PF IN FIDEICOMISO INNOVA DEL DF</v>
          </cell>
          <cell r="AM99" t="str">
            <v>INNOVA</v>
          </cell>
          <cell r="AR99" t="str">
            <v>FONDO MIXTO DE PROMOCIÓN TURÍSTICA</v>
          </cell>
          <cell r="AS99" t="str">
            <v>SÍ</v>
          </cell>
          <cell r="AU99" t="str">
            <v>080060</v>
          </cell>
          <cell r="AV99" t="str">
            <v>Cubrir compromisos pendientes de acciones realizadas en ejercicios anteriores</v>
          </cell>
          <cell r="AW99" t="str">
            <v>S/N</v>
          </cell>
        </row>
        <row r="100">
          <cell r="AR100" t="str">
            <v>FONDO PARA EL DESARROLLO SOCIAL DE LA CIUDAD DE MÉXICO</v>
          </cell>
          <cell r="AS100" t="str">
            <v>NO</v>
          </cell>
          <cell r="AU100" t="str">
            <v>080258</v>
          </cell>
          <cell r="AV100" t="str">
            <v>Operar el Programa Nacional de Seguridad Pública</v>
          </cell>
          <cell r="AW100" t="str">
            <v>Programa</v>
          </cell>
        </row>
        <row r="101">
          <cell r="AR101" t="str">
            <v>FONDO PARA LA ATENCIÓN Y APOYO A LAS VÍCTIMAS DEL DELITO</v>
          </cell>
          <cell r="AS101" t="str">
            <v>NO</v>
          </cell>
          <cell r="AU101" t="str">
            <v>080260</v>
          </cell>
          <cell r="AV101" t="str">
            <v>Cubrir compromisos pendientes de acciones realizadas en ejercicios anteriores</v>
          </cell>
          <cell r="AW101" t="str">
            <v>S/N</v>
          </cell>
        </row>
        <row r="102">
          <cell r="AR102" t="str">
            <v>HEROICO CUERPO DE BOMBEROS DEL DF</v>
          </cell>
          <cell r="AS102" t="str">
            <v>NO</v>
          </cell>
          <cell r="AU102" t="str">
            <v>081601</v>
          </cell>
          <cell r="AV102" t="str">
            <v>Realizar acciones preventivas de seguridad y control del orden público a través de la policía sectorial</v>
          </cell>
          <cell r="AW102" t="str">
            <v>Acción</v>
          </cell>
        </row>
        <row r="103">
          <cell r="AR103" t="str">
            <v>INSTITUTO DE ACCESO A LA INFORMACIÓN PÚBLICA DEL DF</v>
          </cell>
          <cell r="AS103" t="str">
            <v>NO</v>
          </cell>
          <cell r="AU103" t="str">
            <v>081602</v>
          </cell>
          <cell r="AV103" t="str">
            <v>Realizar acciones de apoyo a la seguridad pública</v>
          </cell>
          <cell r="AW103" t="str">
            <v>Acción</v>
          </cell>
        </row>
        <row r="104">
          <cell r="AR104" t="str">
            <v>INSTITUTO DE CIENCIA Y TECNOLOGÍA</v>
          </cell>
          <cell r="AS104" t="str">
            <v>NO</v>
          </cell>
          <cell r="AU104" t="str">
            <v>081608</v>
          </cell>
          <cell r="AV104" t="str">
            <v>Realizar acciones preventivas de seguridad y control del orden público a través de las Unidades de Protección Ciudadana</v>
          </cell>
          <cell r="AW104" t="str">
            <v>Acción</v>
          </cell>
        </row>
        <row r="105">
          <cell r="AR105" t="str">
            <v>INSTITUTO DE EDUCACIÓN MEDIA SUPERIOR</v>
          </cell>
          <cell r="AS105" t="str">
            <v>NO</v>
          </cell>
          <cell r="AU105" t="str">
            <v>081612</v>
          </cell>
          <cell r="AV105" t="str">
            <v>Realizar la supervisión y evaluación de la actuación policial</v>
          </cell>
          <cell r="AW105" t="str">
            <v>Acción</v>
          </cell>
        </row>
        <row r="106">
          <cell r="AR106" t="str">
            <v>INSTITUTO DE FORMACIÓN PROFESIONAL</v>
          </cell>
          <cell r="AS106" t="str">
            <v>SÍ</v>
          </cell>
          <cell r="AU106" t="str">
            <v>081616</v>
          </cell>
          <cell r="AV106" t="str">
            <v>Ampliar, construir y mantener la infraestructura para la seguridad pública</v>
          </cell>
          <cell r="AW106" t="str">
            <v>Inmueble</v>
          </cell>
        </row>
        <row r="107">
          <cell r="AR107" t="str">
            <v>INSTITUTO DE LA JUVENTUD DEL DF</v>
          </cell>
          <cell r="AS107" t="str">
            <v>NO</v>
          </cell>
          <cell r="AU107" t="str">
            <v>081617</v>
          </cell>
          <cell r="AV107" t="str">
            <v>Realizar acciones en el marco del proyecto Bicentenario de la Ciudad de México</v>
          </cell>
          <cell r="AW107" t="str">
            <v>Proyecto</v>
          </cell>
        </row>
        <row r="108">
          <cell r="AR108" t="str">
            <v>INSTITUTO DE LAS MUJERES DEL DF</v>
          </cell>
          <cell r="AS108" t="str">
            <v>NO</v>
          </cell>
          <cell r="AU108" t="str">
            <v>090001</v>
          </cell>
          <cell r="AV108" t="str">
            <v>Realizar acciones de atención de emergencia en materia de protección civil</v>
          </cell>
          <cell r="AW108" t="str">
            <v>Acción</v>
          </cell>
        </row>
        <row r="109">
          <cell r="AR109" t="str">
            <v>INSTITUTO DE VIVIENDA DEL DF</v>
          </cell>
          <cell r="AS109" t="str">
            <v>NO</v>
          </cell>
          <cell r="AU109" t="str">
            <v>090002</v>
          </cell>
          <cell r="AV109" t="str">
            <v>Realizar acciones de prevención de emergencias en materia de protección civil</v>
          </cell>
          <cell r="AW109" t="str">
            <v>Acción</v>
          </cell>
        </row>
        <row r="110">
          <cell r="AR110" t="str">
            <v>INSTITUTO ELECTORAL DEL DF</v>
          </cell>
          <cell r="AS110" t="str">
            <v>NO</v>
          </cell>
          <cell r="AU110" t="str">
            <v>090003</v>
          </cell>
          <cell r="AV110" t="str">
            <v>Reubicar a los habitantes de zonas de alto riesgo</v>
          </cell>
          <cell r="AW110" t="str">
            <v>Acción</v>
          </cell>
        </row>
        <row r="111">
          <cell r="AR111" t="str">
            <v>INSTITUTO TÉCNICO DE FORMACIÓN POLICIAL</v>
          </cell>
          <cell r="AS111" t="str">
            <v>SÍ</v>
          </cell>
          <cell r="AU111" t="str">
            <v>090004</v>
          </cell>
          <cell r="AV111" t="str">
            <v>Realizar servicios de auxilio en incendios y siniestros</v>
          </cell>
          <cell r="AW111" t="str">
            <v>Servicio</v>
          </cell>
        </row>
        <row r="112">
          <cell r="AR112" t="str">
            <v>JEFATURA DE GOBIERNO DEL DF</v>
          </cell>
          <cell r="AS112" t="str">
            <v>SÍ</v>
          </cell>
          <cell r="AU112" t="str">
            <v>090005</v>
          </cell>
          <cell r="AV112" t="str">
            <v>Operar el Fondo de Desastres naturales</v>
          </cell>
          <cell r="AW112" t="str">
            <v>Acción</v>
          </cell>
        </row>
        <row r="113">
          <cell r="AR113" t="str">
            <v>JUNTA LOCAL DE CONCILIACIÓN Y ARBITRAJE DEL DF</v>
          </cell>
          <cell r="AS113" t="str">
            <v>NO</v>
          </cell>
          <cell r="AU113" t="str">
            <v>090006</v>
          </cell>
          <cell r="AV113" t="str">
            <v>Capacitar y certificar a peritos en materia de protección civil</v>
          </cell>
          <cell r="AW113" t="str">
            <v>Acción</v>
          </cell>
        </row>
        <row r="114">
          <cell r="AR114" t="str">
            <v>METROBÚS</v>
          </cell>
          <cell r="AS114" t="str">
            <v>NO</v>
          </cell>
          <cell r="AU114" t="str">
            <v>090007</v>
          </cell>
          <cell r="AV114" t="str">
            <v>Efectuar el mantenimiento y operación de la red de acelerógrafos y de alerta sísmica</v>
          </cell>
          <cell r="AW114" t="str">
            <v>Acción</v>
          </cell>
        </row>
        <row r="115">
          <cell r="AR115" t="str">
            <v>OFICIALÍA MAYOR</v>
          </cell>
          <cell r="AS115" t="str">
            <v>SÍ</v>
          </cell>
          <cell r="AU115" t="str">
            <v>090008</v>
          </cell>
          <cell r="AV115" t="str">
            <v>Efectuar la revisión estructural de inmuebles públicos y privados</v>
          </cell>
          <cell r="AW115" t="str">
            <v>Acción</v>
          </cell>
        </row>
        <row r="116">
          <cell r="AR116" t="str">
            <v>POLICÍA AUXILIAR DEL DF</v>
          </cell>
          <cell r="AS116" t="str">
            <v>SÍ</v>
          </cell>
          <cell r="AU116" t="str">
            <v>090010</v>
          </cell>
          <cell r="AV116" t="str">
            <v>Elaborar, operar, evaluar y actualizar el atlas de riesgo en materia de protección civil</v>
          </cell>
          <cell r="AW116" t="str">
            <v>Acción</v>
          </cell>
        </row>
        <row r="117">
          <cell r="AR117" t="str">
            <v>POLICÍA BANCARIA E INDUSTRIAL</v>
          </cell>
          <cell r="AS117" t="str">
            <v>SÍ</v>
          </cell>
          <cell r="AU117" t="str">
            <v>090011</v>
          </cell>
          <cell r="AV117" t="str">
            <v>Sensibilizar a la población en temas de protección civil</v>
          </cell>
          <cell r="AW117" t="str">
            <v>Acción</v>
          </cell>
        </row>
        <row r="118">
          <cell r="AR118" t="str">
            <v>PROCURADURÍA AMBIENTAL Y DEL ORDENAMIENTO TERRITORIAL DEL DF</v>
          </cell>
          <cell r="AS118" t="str">
            <v>NO</v>
          </cell>
          <cell r="AU118" t="str">
            <v>090059</v>
          </cell>
          <cell r="AV118" t="str">
            <v>Otorgar servicios de apoyo administrativo</v>
          </cell>
          <cell r="AW118" t="str">
            <v>A/P</v>
          </cell>
        </row>
        <row r="119">
          <cell r="AR119" t="str">
            <v>PROCURADURÍA GENERAL DE JUSTICIA DEL DF</v>
          </cell>
          <cell r="AS119" t="str">
            <v>SÍ</v>
          </cell>
          <cell r="AU119" t="str">
            <v>090060</v>
          </cell>
          <cell r="AV119" t="str">
            <v>Cubrir compromisos pendientes de acciones realizadas en ejercicios anteriores</v>
          </cell>
          <cell r="AW119" t="str">
            <v>S/N</v>
          </cell>
        </row>
        <row r="120">
          <cell r="AR120" t="str">
            <v>PROCURADURÍA SOCIAL DEL DF</v>
          </cell>
          <cell r="AS120" t="str">
            <v>NO</v>
          </cell>
          <cell r="AU120" t="str">
            <v>091101</v>
          </cell>
          <cell r="AV120" t="str">
            <v>Realizar acciones de atención de emergencias en materia de protección civil</v>
          </cell>
          <cell r="AW120" t="str">
            <v>Acción</v>
          </cell>
        </row>
        <row r="121">
          <cell r="AR121" t="str">
            <v>RED DE TRANSPORTE DE PASAJEROS DEL DF</v>
          </cell>
          <cell r="AS121" t="str">
            <v>NO</v>
          </cell>
          <cell r="AU121" t="str">
            <v>091701</v>
          </cell>
          <cell r="AV121" t="str">
            <v>Realizar acciones de atención de emergencias en materia de protección civil</v>
          </cell>
          <cell r="AW121" t="str">
            <v>Acción</v>
          </cell>
        </row>
        <row r="122">
          <cell r="AR122" t="str">
            <v>SECRETARÍA DE CULTURA</v>
          </cell>
          <cell r="AS122" t="str">
            <v>SÍ</v>
          </cell>
          <cell r="AU122" t="str">
            <v>100001</v>
          </cell>
          <cell r="AV122" t="str">
            <v>Atender a la población en los centros de readaptación o penitenciarios</v>
          </cell>
          <cell r="AW122" t="str">
            <v>Persona</v>
          </cell>
        </row>
        <row r="123">
          <cell r="AR123" t="str">
            <v>SECRETARÍA DE DESARROLLO ECONÓMICO</v>
          </cell>
          <cell r="AS123" t="str">
            <v>SÍ</v>
          </cell>
          <cell r="AU123" t="str">
            <v>100002</v>
          </cell>
          <cell r="AV123" t="str">
            <v>Operar el programa de Capacitación y trabajo para la reinserción social de la población interna</v>
          </cell>
          <cell r="AW123" t="str">
            <v>Persona</v>
          </cell>
        </row>
        <row r="124">
          <cell r="AR124" t="str">
            <v>SECRETARÍA DE DESARROLLO RURAL Y EQUIDAD PARA LAS COMUNIDADES</v>
          </cell>
          <cell r="AS124" t="str">
            <v>SÍ</v>
          </cell>
          <cell r="AU124" t="str">
            <v>100003</v>
          </cell>
          <cell r="AV124" t="str">
            <v>Mantener la infraestructura penitenciaria del DF</v>
          </cell>
          <cell r="AW124" t="str">
            <v>Obra</v>
          </cell>
        </row>
        <row r="125">
          <cell r="AR125" t="str">
            <v>SECRETARÍA DE DESARROLLO SOCIAL</v>
          </cell>
          <cell r="AS125" t="str">
            <v>SÍ</v>
          </cell>
          <cell r="AU125" t="str">
            <v>100004</v>
          </cell>
          <cell r="AV125" t="str">
            <v>Operar el programa "Cárcel Abierta"</v>
          </cell>
          <cell r="AW125" t="str">
            <v>Persona</v>
          </cell>
        </row>
        <row r="126">
          <cell r="AR126" t="str">
            <v>SECRETARÍA DE DESARROLLO URBANO Y VIVIENDA</v>
          </cell>
          <cell r="AS126" t="str">
            <v>SÍ</v>
          </cell>
          <cell r="AU126" t="str">
            <v>100005</v>
          </cell>
          <cell r="AV126" t="str">
            <v>Otorgar tratamiento interno y externo a la población en centros de atención para adolescentes</v>
          </cell>
          <cell r="AW126" t="str">
            <v>Persona</v>
          </cell>
        </row>
        <row r="127">
          <cell r="AR127" t="str">
            <v>SECRETARÍA DE EDUCACIÓN</v>
          </cell>
          <cell r="AS127" t="str">
            <v>SÍ</v>
          </cell>
          <cell r="AU127" t="str">
            <v>100006</v>
          </cell>
          <cell r="AV127" t="str">
            <v>Otorgar el sistema integral de justicia para adolescentes del Distrito Federal</v>
          </cell>
          <cell r="AW127" t="str">
            <v>Persona</v>
          </cell>
        </row>
        <row r="128">
          <cell r="AR128" t="str">
            <v>SECRETARÍA DE FINANZAS</v>
          </cell>
          <cell r="AS128" t="str">
            <v>SÍ</v>
          </cell>
          <cell r="AU128" t="str">
            <v>100013</v>
          </cell>
          <cell r="AV128" t="str">
            <v>Operar el programa nacional de seguridad pública</v>
          </cell>
          <cell r="AW128" t="str">
            <v>Programa</v>
          </cell>
        </row>
        <row r="129">
          <cell r="AR129" t="str">
            <v>SECRETARÍA DE GOBIERNO</v>
          </cell>
          <cell r="AS129" t="str">
            <v>SÍ</v>
          </cell>
          <cell r="AU129" t="str">
            <v>100060</v>
          </cell>
          <cell r="AV129" t="str">
            <v>Cubrir compromisos pendientes de acciones realizadas en ejercicios anteriores</v>
          </cell>
          <cell r="AW129" t="str">
            <v>S/N</v>
          </cell>
        </row>
        <row r="130">
          <cell r="AR130" t="str">
            <v>SECRETARÍA DE MEDIO AMBIENTE</v>
          </cell>
          <cell r="AS130" t="str">
            <v>SÍ</v>
          </cell>
          <cell r="AU130" t="str">
            <v>100258</v>
          </cell>
          <cell r="AV130" t="str">
            <v>Operar el Programa Nacional de Seguridad Pública</v>
          </cell>
          <cell r="AW130" t="str">
            <v>Programa</v>
          </cell>
        </row>
        <row r="131">
          <cell r="AR131" t="str">
            <v>SECRETARÍA DE OBRAS Y SERVICIOS</v>
          </cell>
          <cell r="AS131" t="str">
            <v>SÍ</v>
          </cell>
          <cell r="AU131" t="str">
            <v>100260</v>
          </cell>
          <cell r="AV131" t="str">
            <v>Cubrir compromisos pendientes de acciones realizadas en ejercicios anteriores</v>
          </cell>
          <cell r="AW131" t="str">
            <v>S/N</v>
          </cell>
        </row>
        <row r="132">
          <cell r="AR132" t="str">
            <v>SECRETARÍA DE PROTECCIÓN CIVIL</v>
          </cell>
          <cell r="AS132" t="str">
            <v>SÍ</v>
          </cell>
          <cell r="AU132" t="str">
            <v>110002</v>
          </cell>
          <cell r="AV132" t="str">
            <v>Iniciar y determinar averiguaciones previas</v>
          </cell>
          <cell r="AW132" t="str">
            <v>Asunto</v>
          </cell>
        </row>
        <row r="133">
          <cell r="AR133" t="str">
            <v>SECRETARÍA DE SALUD</v>
          </cell>
          <cell r="AS133" t="str">
            <v>SÍ</v>
          </cell>
          <cell r="AU133" t="str">
            <v>110003</v>
          </cell>
          <cell r="AV133" t="str">
            <v>Ejecutar ordenes de carácter policiaco</v>
          </cell>
          <cell r="AW133" t="str">
            <v>Orden</v>
          </cell>
        </row>
        <row r="134">
          <cell r="AR134" t="str">
            <v>SECRETARÍA DE SEGURIDAD PÚBLICA</v>
          </cell>
          <cell r="AS134" t="str">
            <v>SÍ</v>
          </cell>
          <cell r="AU134" t="str">
            <v>110004</v>
          </cell>
          <cell r="AV134" t="str">
            <v>Tramitar peritajes</v>
          </cell>
          <cell r="AW134" t="str">
            <v>Dictamen</v>
          </cell>
        </row>
        <row r="135">
          <cell r="AR135" t="str">
            <v>SECRETARÍA DE TRANSPORTE Y VIALIDAD</v>
          </cell>
          <cell r="AS135" t="str">
            <v>SÍ</v>
          </cell>
          <cell r="AU135" t="str">
            <v>110005</v>
          </cell>
          <cell r="AV135" t="str">
            <v>Propiciar notificaciones de autos de termino constitucional y emitir conclusiones en juicios penales</v>
          </cell>
          <cell r="AW135" t="str">
            <v>Asunto</v>
          </cell>
        </row>
        <row r="136">
          <cell r="AR136" t="str">
            <v>SECRETARÍA DE TURISMO</v>
          </cell>
          <cell r="AS136" t="str">
            <v>SÍ</v>
          </cell>
          <cell r="AU136" t="str">
            <v>110006</v>
          </cell>
          <cell r="AV136" t="str">
            <v>Emitir informes previos y justificados de demanda de amparo</v>
          </cell>
          <cell r="AW136" t="str">
            <v>Asunto</v>
          </cell>
        </row>
        <row r="137">
          <cell r="AR137" t="str">
            <v>SECRETARÍA DEL TRABAJO Y FOMENTO AL EMPLEO</v>
          </cell>
          <cell r="AS137" t="str">
            <v>SÍ</v>
          </cell>
          <cell r="AU137" t="str">
            <v>110007</v>
          </cell>
          <cell r="AV137" t="str">
            <v>Intervenir en juicios civiles, familiares y contencioso</v>
          </cell>
          <cell r="AW137" t="str">
            <v>Juicio</v>
          </cell>
        </row>
        <row r="138">
          <cell r="AR138" t="str">
            <v>SERVICIO DE TRANSPORTES ELÉCTRICOS DEL DF</v>
          </cell>
          <cell r="AS138" t="str">
            <v>SÍ</v>
          </cell>
          <cell r="AU138" t="str">
            <v>110009</v>
          </cell>
          <cell r="AV138" t="str">
            <v>Informar a la ciudadanía, orientar jurídicamente y desahogar quejas en materia de derechos humanos</v>
          </cell>
          <cell r="AW138" t="str">
            <v>Acción</v>
          </cell>
        </row>
        <row r="139">
          <cell r="AR139" t="str">
            <v>SERVICIOS DE SALUD PÚBLICA DEL DF</v>
          </cell>
          <cell r="AS139" t="str">
            <v>NO</v>
          </cell>
          <cell r="AU139" t="str">
            <v>110010</v>
          </cell>
          <cell r="AV139" t="str">
            <v>Atender a la ciudadanía en materia condominal y de arrendamiento</v>
          </cell>
          <cell r="AW139" t="str">
            <v>Asunto</v>
          </cell>
        </row>
        <row r="140">
          <cell r="AR140" t="str">
            <v>SERVICIOS METROPOLITANOS  S.A. DE C.V.</v>
          </cell>
          <cell r="AS140" t="str">
            <v>SÍ</v>
          </cell>
          <cell r="AU140" t="str">
            <v>110013</v>
          </cell>
          <cell r="AV140" t="str">
            <v>Asesorar sobre la aplicación e interpretación de la normatividad</v>
          </cell>
          <cell r="AW140" t="str">
            <v>Acción</v>
          </cell>
        </row>
        <row r="141">
          <cell r="AR141" t="str">
            <v>SISTEMA DE AGUAS DE LA CIUDAD DE MÉXICO</v>
          </cell>
          <cell r="AS141" t="str">
            <v>SÍ</v>
          </cell>
          <cell r="AU141" t="str">
            <v>110014</v>
          </cell>
          <cell r="AV141" t="str">
            <v>Atender y solventar asuntos en materia civil, penal, laboral, mercantil y administrativa que se deriven del ejercicio de las funciones de seguridad pública</v>
          </cell>
          <cell r="AW141" t="str">
            <v>Asunto</v>
          </cell>
        </row>
        <row r="142">
          <cell r="AR142" t="str">
            <v>SISTEMA DE RADIO Y TELEVISIÓN DIGITAL DEL GDF</v>
          </cell>
          <cell r="AS142" t="str">
            <v>SÍ</v>
          </cell>
          <cell r="AU142" t="str">
            <v>110015</v>
          </cell>
          <cell r="AV142" t="str">
            <v>Brindar asistencia jurídica de carácter familiar</v>
          </cell>
          <cell r="AW142" t="str">
            <v>Persona</v>
          </cell>
        </row>
        <row r="143">
          <cell r="AR143" t="str">
            <v>SISTEMA DE RADIO Y TELEVISIÓN DIGITAL DEL GDF</v>
          </cell>
          <cell r="AS143" t="str">
            <v>SÍ</v>
          </cell>
          <cell r="AU143" t="str">
            <v>110016</v>
          </cell>
          <cell r="AV143" t="str">
            <v>Proporcionar atención a victimas del delito</v>
          </cell>
          <cell r="AW143" t="str">
            <v>Persona</v>
          </cell>
        </row>
        <row r="144">
          <cell r="AR144" t="str">
            <v>SISTEMA DE TRANSPORTE COLECTIVO (METRO)</v>
          </cell>
          <cell r="AS144" t="str">
            <v>SÍ</v>
          </cell>
          <cell r="AU144" t="str">
            <v>110017</v>
          </cell>
          <cell r="AV144" t="str">
            <v>Operar el programa de capacitación en materia de procuración de justicia</v>
          </cell>
          <cell r="AW144" t="str">
            <v>Curso</v>
          </cell>
        </row>
        <row r="145">
          <cell r="AR145" t="str">
            <v>SISTEMA PARA EL DESARROLLO INTEGRAL DE LA FAMILIA DEL DF</v>
          </cell>
          <cell r="AS145" t="str">
            <v>NO</v>
          </cell>
          <cell r="AU145" t="str">
            <v>110018</v>
          </cell>
          <cell r="AV145" t="str">
            <v>Operar la autoridad perimetral del Aeropuerto Internacional de la Ciudad de México</v>
          </cell>
          <cell r="AW145" t="str">
            <v>A/P</v>
          </cell>
        </row>
        <row r="146">
          <cell r="AR146" t="str">
            <v>TRIBUNAL DE LO CONTENCIOSO ADMINISTRATIVO DEL DF</v>
          </cell>
          <cell r="AS146" t="str">
            <v>NO</v>
          </cell>
          <cell r="AU146" t="str">
            <v>110042</v>
          </cell>
          <cell r="AV146" t="str">
            <v>Transferencias a Órganos Autónomos</v>
          </cell>
          <cell r="AW146" t="str">
            <v>Curso</v>
          </cell>
        </row>
        <row r="147">
          <cell r="AR147" t="str">
            <v>TRIBUNAL ELECTORAL DEL DF</v>
          </cell>
          <cell r="AS147" t="str">
            <v>NO</v>
          </cell>
          <cell r="AU147" t="str">
            <v>110043</v>
          </cell>
          <cell r="AV147" t="str">
            <v>Desarrollar y supervisar el programa de modernización de la P.G.J.D.F.</v>
          </cell>
          <cell r="AW147" t="str">
            <v>Programa</v>
          </cell>
        </row>
        <row r="148">
          <cell r="AR148" t="str">
            <v>TRIBUNAL SUPERIOR DE JUSTICIA DEL DF</v>
          </cell>
          <cell r="AS148" t="str">
            <v>NO</v>
          </cell>
          <cell r="AU148" t="str">
            <v>110058</v>
          </cell>
          <cell r="AV148" t="str">
            <v>Operar el programa nacional de seguridad pública</v>
          </cell>
          <cell r="AW148" t="str">
            <v>Programa</v>
          </cell>
        </row>
        <row r="149">
          <cell r="AR149" t="str">
            <v>UNIVERSIDAD AUTÓNOMA DE LA CIUDAD DE MÉXICO</v>
          </cell>
          <cell r="AS149" t="str">
            <v>NO</v>
          </cell>
          <cell r="AU149" t="str">
            <v>110059</v>
          </cell>
          <cell r="AV149" t="str">
            <v>Otorgar servicios de apoyo administrativo</v>
          </cell>
          <cell r="AW149" t="str">
            <v>A/P</v>
          </cell>
        </row>
        <row r="150">
          <cell r="AU150" t="str">
            <v>110060</v>
          </cell>
          <cell r="AV150" t="str">
            <v>Cubrir compromisos pendientes de acciones realizadas en ejercicios anteriores</v>
          </cell>
          <cell r="AW150" t="str">
            <v>S/N</v>
          </cell>
        </row>
        <row r="151">
          <cell r="Y151" t="str">
            <v>Eje 1. Reforma política: derechos plenos a la ciudad y sus habitantes</v>
          </cell>
          <cell r="AU151" t="str">
            <v>110258</v>
          </cell>
          <cell r="AV151" t="str">
            <v>Operar el Programa Nacional de Seguridad Pública</v>
          </cell>
          <cell r="AW151" t="str">
            <v>Programa</v>
          </cell>
        </row>
        <row r="152">
          <cell r="Y152" t="str">
            <v>Eje 2. Equidad</v>
          </cell>
          <cell r="AU152" t="str">
            <v>110260</v>
          </cell>
          <cell r="AV152" t="str">
            <v>Cubrir compromisos pendientes de acciones realizadas en ejercicios anteriores</v>
          </cell>
          <cell r="AW152" t="str">
            <v>S/N</v>
          </cell>
        </row>
        <row r="153">
          <cell r="Y153" t="str">
            <v>Eje 3. Seguridad y justicia expedita</v>
          </cell>
          <cell r="AU153" t="str">
            <v>120001</v>
          </cell>
          <cell r="AV153" t="str">
            <v>Prevenir y atender la violencia familiar y comunitaria</v>
          </cell>
          <cell r="AW153" t="str">
            <v>Persona</v>
          </cell>
        </row>
        <row r="154">
          <cell r="Y154" t="str">
            <v>Eje 4. Economía competitiva e incluyente</v>
          </cell>
          <cell r="AU154" t="str">
            <v>120002</v>
          </cell>
          <cell r="AV154" t="str">
            <v>Otorgar apoyos a jefas de familia</v>
          </cell>
          <cell r="AW154" t="str">
            <v>Apoyo</v>
          </cell>
        </row>
        <row r="155">
          <cell r="Y155" t="str">
            <v>Eje 5. Intenso movimiento cultural</v>
          </cell>
          <cell r="AU155" t="str">
            <v>120003</v>
          </cell>
          <cell r="AV155" t="str">
            <v>Asesorar a las mujeres para la protección y conocimiento de sus derechos</v>
          </cell>
          <cell r="AW155" t="str">
            <v>Asesoría</v>
          </cell>
        </row>
        <row r="156">
          <cell r="Y156" t="str">
            <v>Eje 6. Desarrollo sustentable y de largo plazo</v>
          </cell>
          <cell r="AU156" t="str">
            <v>120004</v>
          </cell>
          <cell r="AV156" t="str">
            <v>Realizar estudios de mastografías</v>
          </cell>
          <cell r="AW156" t="str">
            <v>Estudio</v>
          </cell>
        </row>
        <row r="157">
          <cell r="Y157" t="str">
            <v>Eje 7. Nuevo orden urbano: servicios eficientes y calidad</v>
          </cell>
          <cell r="AU157" t="str">
            <v>120005</v>
          </cell>
          <cell r="AV157" t="str">
            <v>Agilizar la gestión gubernamental para las mujeres</v>
          </cell>
          <cell r="AW157" t="str">
            <v>Persona</v>
          </cell>
        </row>
        <row r="158">
          <cell r="AU158" t="str">
            <v>120006</v>
          </cell>
          <cell r="AV158" t="str">
            <v>Promover el desarrollo de la mujer microempresaria</v>
          </cell>
          <cell r="AW158" t="str">
            <v>Proyecto</v>
          </cell>
        </row>
        <row r="159">
          <cell r="AU159" t="str">
            <v>120007</v>
          </cell>
          <cell r="AV159" t="str">
            <v>Promover la equidad de género</v>
          </cell>
          <cell r="AW159" t="str">
            <v>Evento</v>
          </cell>
        </row>
        <row r="160">
          <cell r="AU160" t="str">
            <v>120008</v>
          </cell>
          <cell r="AV160" t="str">
            <v>Otorgar consultas de salud sexual y reproductiva</v>
          </cell>
          <cell r="AW160" t="str">
            <v>Consulta</v>
          </cell>
        </row>
        <row r="161">
          <cell r="AU161" t="str">
            <v>120009</v>
          </cell>
          <cell r="AV161" t="str">
            <v>Atender a mujeres trabajadores en conflictos laborales</v>
          </cell>
          <cell r="AW161" t="str">
            <v>Persona</v>
          </cell>
        </row>
        <row r="162">
          <cell r="AU162" t="str">
            <v>120010</v>
          </cell>
          <cell r="AV162" t="str">
            <v>Brindar atención especializada a menores y mujeres detenidos y/o víctimas del delito</v>
          </cell>
          <cell r="AW162" t="str">
            <v>Persona</v>
          </cell>
        </row>
        <row r="163">
          <cell r="AU163" t="str">
            <v>120011</v>
          </cell>
          <cell r="AV163" t="str">
            <v>Atender actos de discriminación de género, acoso sexual y violencia en el trabajo</v>
          </cell>
          <cell r="AW163" t="str">
            <v>Asunto</v>
          </cell>
        </row>
        <row r="164">
          <cell r="AU164" t="str">
            <v>120012</v>
          </cell>
          <cell r="AV164" t="str">
            <v>Proporcionar atención a niños y niñas en centros de desarrollo infantil (CENDIS)</v>
          </cell>
          <cell r="AW164" t="str">
            <v>Niño</v>
          </cell>
        </row>
        <row r="165">
          <cell r="AU165" t="str">
            <v>120013</v>
          </cell>
          <cell r="AV165" t="str">
            <v>Diseñar y coordinar las políticas públicas con perspectiva de género</v>
          </cell>
          <cell r="AW165" t="str">
            <v>Acción</v>
          </cell>
        </row>
        <row r="166">
          <cell r="Y166" t="str">
            <v>1.1 Con base en el diálogo, la concertación y la búsqueda de acuerdos: se trabajará con la Asamblea Legislativa del DF (ALDF), el Congreso de la Unión y los demás poderes de la Unión, para impulsar reformas legislativas que den al Distrito Feder</v>
          </cell>
          <cell r="AU166" t="str">
            <v>120014</v>
          </cell>
          <cell r="AV166" t="str">
            <v>Ofrecer el servicio de transporte preferencial para mujeres</v>
          </cell>
          <cell r="AW166" t="str">
            <v>Mill/pasajeros</v>
          </cell>
        </row>
        <row r="167">
          <cell r="Y167" t="str">
            <v>1.2 Se impulsarán las reformas que otorguen a la ALDF la facultad de aprobar el endeudamiento local, para liberar recursos que se destinarán, exclusivamente, al financiamiento de proyectos de inversión necesarios y rentables.</v>
          </cell>
          <cell r="AU167" t="str">
            <v>120015</v>
          </cell>
          <cell r="AV167" t="str">
            <v>Brindar apoyo a mujeres en situación de calle y vulnerabilidad social</v>
          </cell>
          <cell r="AW167" t="str">
            <v>Mujer</v>
          </cell>
        </row>
        <row r="168">
          <cell r="Y168" t="str">
            <v>1.3 Se buscará obtener para el DF un trato más equitativo y transparente en la asignación de participaciones y transferencias federales, y se buscará el incremento de los fondos destinados para el desarrollo social.</v>
          </cell>
          <cell r="AU168" t="str">
            <v>120016</v>
          </cell>
          <cell r="AV168" t="str">
            <v>Operar el programa mujer rural</v>
          </cell>
          <cell r="AW168" t="str">
            <v>A/P</v>
          </cell>
        </row>
        <row r="169">
          <cell r="Y169" t="str">
            <v>1.4 Impulsaremos la promulgación de una Constitución Política del DF, como máxima garantía de los derechos sociales y políticos de los habitantes de la ciudad en la construcción de un nuevo Orden Democrático.</v>
          </cell>
          <cell r="AU169" t="str">
            <v>120017</v>
          </cell>
          <cell r="AV169" t="str">
            <v>Promover la reinserción social a víctimas de violencia familiar en situación de riesgo</v>
          </cell>
          <cell r="AW169" t="str">
            <v>Persona</v>
          </cell>
        </row>
        <row r="170">
          <cell r="Y170" t="str">
            <v>1.5 Se buscará que la Constitución Política mejore la operatividad y los mecanismos de la coordinación metropolitana, a partir de la equiparación de facultades y atribuciones entre el Gobierno del DF y las demás entidades federativas.</v>
          </cell>
          <cell r="AU170" t="str">
            <v>120018</v>
          </cell>
          <cell r="AV170" t="str">
            <v>Otorgar estímulos a mujeres adolescentes y niños para concluir su educación</v>
          </cell>
          <cell r="AW170" t="str">
            <v>Apoyo</v>
          </cell>
        </row>
        <row r="171">
          <cell r="Y171" t="str">
            <v>1.6 Se impulsará el fortalecimiento de los espacios de coordinación y colaboración existentes entre los tres órdenes de gobierno.</v>
          </cell>
          <cell r="AU171" t="str">
            <v>120019</v>
          </cell>
          <cell r="AV171" t="str">
            <v>Otorgar becas a madres dedicadas al estudio de la ciencia y la tecnología</v>
          </cell>
          <cell r="AW171" t="str">
            <v>Beca</v>
          </cell>
        </row>
        <row r="172">
          <cell r="Y172" t="str">
            <v>1.7 Se reforzarán las instancias de coordinación metropolitana como órganos colegiados de planeación y decisión ejecutiva y se dará carácter obligatorio a sus resoluciones.</v>
          </cell>
          <cell r="AU172" t="str">
            <v>120020</v>
          </cell>
          <cell r="AV172" t="str">
            <v>Asesorar a mujeres para acceder a créditos</v>
          </cell>
          <cell r="AW172" t="str">
            <v>Persona</v>
          </cell>
        </row>
        <row r="173">
          <cell r="Y173" t="str">
            <v>1.8 Se avanzará en el proyecto de congruencia y homologación de la normatividad de la Zona Metropolitana del Valle de México y la Región Centro del País, en todos los niveles de gobierno.</v>
          </cell>
          <cell r="AU173" t="str">
            <v>120021</v>
          </cell>
          <cell r="AV173" t="str">
            <v>Generar políticas ambientales con perspectiva de género</v>
          </cell>
          <cell r="AW173" t="str">
            <v>Acción</v>
          </cell>
        </row>
        <row r="174">
          <cell r="Y174" t="str">
            <v>1.9 El gobierno elaborará políticas públicas y propuestas de reforma a la Ley de Participación Ciudadana, para fortalecer la participación y consolidar instrumentos como el plebiscito, referéndum y la iniciativa popular.</v>
          </cell>
          <cell r="AU174" t="str">
            <v>120022</v>
          </cell>
          <cell r="AV174" t="str">
            <v>Brindar asesoría financiera a mujeres ahorradoras</v>
          </cell>
          <cell r="AW174" t="str">
            <v>Acción</v>
          </cell>
        </row>
        <row r="175">
          <cell r="Y175" t="str">
            <v>1.10 Buscaremos instrumentos más eficaces para someter a consulta pública, cada dos años, la permanencia o revocación del mandato del Jefe de Gobierno.</v>
          </cell>
          <cell r="AU175" t="str">
            <v>120023</v>
          </cell>
          <cell r="AV175" t="str">
            <v>Resaltar el papel social e histórico de la mujer a través de conmemoración del Bicentenario</v>
          </cell>
          <cell r="AW175" t="str">
            <v>Acción</v>
          </cell>
        </row>
        <row r="176">
          <cell r="Y176" t="str">
            <v>1.11 Se apoyará a las Organizaciones de la Sociedad Civil para que contribuyan a incrementar la eficacia del gobierno, asegurar su austeridad y transparencia y auspiciar su cercanía con el ciudadano.</v>
          </cell>
          <cell r="AU176" t="str">
            <v>120030</v>
          </cell>
          <cell r="AV176" t="str">
            <v>Otorgar becas a hijos (as) de jefas de familia en condiciones de pobreza y vulnerabilidad social</v>
          </cell>
          <cell r="AW176" t="str">
            <v>Beca</v>
          </cell>
        </row>
        <row r="177">
          <cell r="Y177" t="str">
            <v>1.12 El gobierno impulsará la creación de cabildos en las delegaciones, como espacio para la participación ciudadana, evaluación y rendición de cuentas.</v>
          </cell>
          <cell r="AU177" t="str">
            <v>120031</v>
          </cell>
          <cell r="AV177" t="str">
            <v>Proporcionar Servicios de salud integral a la mujer</v>
          </cell>
          <cell r="AW177" t="str">
            <v>Persona</v>
          </cell>
        </row>
        <row r="178">
          <cell r="Y178" t="str">
            <v>1.13 El gobierno promoverá el Acuerdo Político para la Gobernabilidad y la Convivencia Democrática en el DF entre todas las instancias gubernamentales, políticas y civiles, para otorgar nuevos canales y formas alternativas de manifestación, deman</v>
          </cell>
          <cell r="AU178" t="str">
            <v>120032</v>
          </cell>
          <cell r="AV178" t="str">
            <v>Atender a mujeres víctimas de violencia</v>
          </cell>
          <cell r="AW178" t="str">
            <v>Persona</v>
          </cell>
        </row>
        <row r="179">
          <cell r="Y179" t="str">
            <v>1.14 El gobierno impulsará el cumplimiento las recomendaciones emitidas por la Comisión de Derechos Humanos del DF y promoverá la creación de un Programa de Derechos Humanos del Gobierno del DF, formulado de manera conjunta con la C</v>
          </cell>
          <cell r="AU179" t="str">
            <v>120059</v>
          </cell>
          <cell r="AV179" t="str">
            <v>Otorgar servicios de apoyo administrativo</v>
          </cell>
          <cell r="AW179" t="str">
            <v>A/P</v>
          </cell>
        </row>
        <row r="180">
          <cell r="Y180" t="str">
            <v>1.15 La Democracia Gobernable fortalecerá su alianza con los organismos defensores de los derechos humanos, aprovechando sus recomendaciones y sugerencias para mejorar procesos y definir programas comunes.</v>
          </cell>
          <cell r="AU180" t="str">
            <v>120060</v>
          </cell>
          <cell r="AV180" t="str">
            <v>Cubrir compromisos pendientes de acciones realizadas en ejercicios anteriores</v>
          </cell>
          <cell r="AW180" t="str">
            <v>S/N</v>
          </cell>
        </row>
        <row r="181">
          <cell r="Y181" t="str">
            <v>1.16 Se implementarán nuevas medidas para garantizar el pleno acceso a toda la información del gobierno y se reforzarán las existentes.</v>
          </cell>
          <cell r="AU181" t="str">
            <v>120604</v>
          </cell>
          <cell r="AV181" t="str">
            <v>Realizar estudios de mastografias</v>
          </cell>
          <cell r="AW181" t="str">
            <v>Estudio</v>
          </cell>
        </row>
        <row r="182">
          <cell r="Y182" t="str">
            <v>1.17 El Gobierno del DF establecerá mecanismos claros de colaboración con el Instituto de Acceso a la Información Pública del DF a fin de incorporar sus recomendaciones para mejorar nuestros indicadores de transparencia.</v>
          </cell>
          <cell r="AU182" t="str">
            <v>121101</v>
          </cell>
          <cell r="AV182" t="str">
            <v>Prevenir y atender la violencia familiar y comunitaria</v>
          </cell>
          <cell r="AW182" t="str">
            <v>Persona</v>
          </cell>
        </row>
        <row r="183">
          <cell r="Y183" t="str">
            <v>1.18 Se revisarán, actualizarán y elaborarán propuestas de reforma al marco regulatorio en materia de transparencia y acceso a la información.</v>
          </cell>
          <cell r="AU183" t="str">
            <v>121102</v>
          </cell>
          <cell r="AV183" t="str">
            <v>Otorgar apoyos a jefas de familia</v>
          </cell>
          <cell r="AW183" t="str">
            <v>Apoyo</v>
          </cell>
        </row>
        <row r="184">
          <cell r="Y184" t="str">
            <v>1.19 Se incluirán mecanismos que promuevan y faciliten la participación ciudadana en la definición e instrumentación de políticas públicas, en la vigilancia y evaluación de la gestión, el desempeño y la administración de los recursos.</v>
          </cell>
          <cell r="AU184" t="str">
            <v>121103</v>
          </cell>
          <cell r="AV184" t="str">
            <v>Asesorar a las mujeres para la protección y conocimiento de sus derechos</v>
          </cell>
          <cell r="AW184" t="str">
            <v>Asesoría</v>
          </cell>
        </row>
        <row r="185">
          <cell r="Y185" t="str">
            <v>1.20 Se instaurará un Consejo ciudadano independiente, donde se realizarán evaluaciones permanentes de desempeño, certificaciones de competencias y vigilancia de patrimonio.</v>
          </cell>
          <cell r="AU185" t="str">
            <v>121107</v>
          </cell>
          <cell r="AV185" t="str">
            <v>Promover la equidad de género</v>
          </cell>
          <cell r="AW185" t="str">
            <v>Evento</v>
          </cell>
        </row>
        <row r="186">
          <cell r="Y186" t="str">
            <v>1.21 Someteremos al Centro de Desarrollo Profesional para los funcionarios públicos a la supervisión de un consejo ciudadano.</v>
          </cell>
          <cell r="AU186" t="str">
            <v>121115</v>
          </cell>
          <cell r="AV186" t="str">
            <v>Brindar apoyo a mujeres en situación de calle y vulnerabilidad social</v>
          </cell>
          <cell r="AW186" t="str">
            <v>Mujer</v>
          </cell>
        </row>
        <row r="187">
          <cell r="AU187" t="str">
            <v>121501</v>
          </cell>
          <cell r="AV187" t="str">
            <v>Prevenir y atender la violencia familiar y comunitaria</v>
          </cell>
          <cell r="AW187" t="str">
            <v>Persona</v>
          </cell>
        </row>
        <row r="188">
          <cell r="Y188" t="str">
            <v>2.1.1 Se incrementará el número de apoyos a mujeres que sean jefas de familia mediante programas de capacitación y empleo, guarderías, estancias sociales y atención especializada para su salud.</v>
          </cell>
          <cell r="AU188" t="str">
            <v>130001</v>
          </cell>
          <cell r="AV188" t="str">
            <v>Otorgar servicios y ayudas de asistencia social</v>
          </cell>
          <cell r="AW188" t="str">
            <v>Acción</v>
          </cell>
        </row>
        <row r="189">
          <cell r="Y189" t="str">
            <v>2.1.2 Fortaleceremos el sistema de prevención y atención de la violencia intrafamiliar.</v>
          </cell>
          <cell r="AU189" t="str">
            <v>130002</v>
          </cell>
          <cell r="AV189" t="str">
            <v>Otorgar servicios de apoyo social relacionados con contingencias</v>
          </cell>
          <cell r="AW189" t="str">
            <v>Acción</v>
          </cell>
        </row>
        <row r="190">
          <cell r="Y190" t="str">
            <v>2.1.3 Se impulsarán reformas legislativas para la protección de las mujeres, la denuncia y el combate del maltrato y discriminación, así como de igualdad sustantiva entre hombres y mujeres.</v>
          </cell>
          <cell r="AU190" t="str">
            <v>130003</v>
          </cell>
          <cell r="AV190" t="str">
            <v>Otorgar servicios de apoyo social a personas adultas mayores</v>
          </cell>
          <cell r="AW190" t="str">
            <v>Servicio</v>
          </cell>
        </row>
        <row r="191">
          <cell r="Y191" t="str">
            <v>2.1.4 Se organizará un amplio esfuerzo interinstitucional para erradicar el trabajo infantil, la violencia contra los niños y niñas; y se extenderán los programas de ayuda a la infancia.</v>
          </cell>
          <cell r="AU191" t="str">
            <v>130004</v>
          </cell>
          <cell r="AV191" t="str">
            <v>Otorgar apoyos a personas con discapacidad</v>
          </cell>
          <cell r="AW191" t="str">
            <v>Persona</v>
          </cell>
        </row>
        <row r="192">
          <cell r="Y192" t="str">
            <v>2.1.5 Se instrumentarán mecanismos para revertir la exclusión social de los jóvenes mediante la ampliación de la oferta educativa, del empleo, del acceso a la vivienda, de alternativas de recreación y de creación cultural.</v>
          </cell>
          <cell r="AU192" t="str">
            <v>130005</v>
          </cell>
          <cell r="AV192" t="str">
            <v>Otorgar apoyos sociales a jóvenes</v>
          </cell>
          <cell r="AW192" t="str">
            <v>Persona</v>
          </cell>
        </row>
        <row r="193">
          <cell r="Y193" t="str">
            <v>2.1.6 Se ampliarán las políticas y programas de atención para las personas con discapacidad para garantizarles el goce de sus derechos sociales y de su derecho a la ciudad.</v>
          </cell>
          <cell r="AU193" t="str">
            <v>130006</v>
          </cell>
          <cell r="AV193" t="str">
            <v>Otorgar apoyos y servicios de rehabilitación a población con problemas de adicción</v>
          </cell>
          <cell r="AW193" t="str">
            <v>Persona</v>
          </cell>
        </row>
        <row r="194">
          <cell r="Y194" t="str">
            <v>2.1.7 Mediante la instrumentación del sistema de asistencia social en el DF, se aumentará y mejorará la prevención y atención a personas y familias en condiciones de abandono o extrema necesidad.</v>
          </cell>
          <cell r="AU194" t="str">
            <v>130007</v>
          </cell>
          <cell r="AV194" t="str">
            <v>Otorgar servicios sociales especializados a población indígena y comunidades originarias</v>
          </cell>
          <cell r="AW194" t="str">
            <v>Acción</v>
          </cell>
        </row>
        <row r="195">
          <cell r="Y195" t="str">
            <v>2.1.8 Se implementarán estrategias que favorezcan la rehabilitación y la reinserción social.</v>
          </cell>
          <cell r="AU195" t="str">
            <v>130008</v>
          </cell>
          <cell r="AV195" t="str">
            <v>Proporcionar atención para el desarrollo integral de la niñez</v>
          </cell>
          <cell r="AW195" t="str">
            <v>Niño</v>
          </cell>
        </row>
        <row r="196">
          <cell r="Y196" t="str">
            <v>2.1.9 A través de programas de apoyo, específicos en materia de educación, ingresos, salud, vivienda y alimentación, se buscará cerrar progresivamente las brechas de desigualdad que padecen los indígenas y pueblos originarios en la ciudad.</v>
          </cell>
          <cell r="AU196" t="str">
            <v>130009</v>
          </cell>
          <cell r="AV196" t="str">
            <v>Orientar telefónicamente a la población sobre servicios y políticas públicas del Gobierno del Distrito Federal</v>
          </cell>
          <cell r="AW196" t="str">
            <v>Servicio</v>
          </cell>
        </row>
        <row r="197">
          <cell r="Y197" t="str">
            <v>2.1.10 Se instrumentará una política de atención a migrantes y sus familias para garantizar su acceso a todos los servicios y programas promovidos por el DF.</v>
          </cell>
          <cell r="AU197" t="str">
            <v>130010</v>
          </cell>
          <cell r="AV197" t="str">
            <v>Ampliar y construir infraestructura social</v>
          </cell>
          <cell r="AW197" t="str">
            <v>Inmueble</v>
          </cell>
        </row>
        <row r="198">
          <cell r="Y198" t="str">
            <v>2.1.11 Se extenderán y mejorarán los servicios de atención telefónica de carácter social del DF.</v>
          </cell>
          <cell r="AU198" t="str">
            <v>130011</v>
          </cell>
          <cell r="AV198" t="str">
            <v>Mantener la infraestructura social</v>
          </cell>
          <cell r="AW198" t="str">
            <v>Obra</v>
          </cell>
        </row>
        <row r="199">
          <cell r="Y199" t="str">
            <v>2.1.12 Con la recuperación de los espacios públicos y el mejoramiento de la infraestructura deportiva se promoverá la cultura del deporte competitivo, de alto rendimiento, de esparcimiento y de carácter popular.</v>
          </cell>
          <cell r="AU199" t="str">
            <v>130012</v>
          </cell>
          <cell r="AV199" t="str">
            <v>Operar el funcionamiento de centros de alimentación y desarrollo comunitario</v>
          </cell>
          <cell r="AW199" t="str">
            <v>Centro</v>
          </cell>
        </row>
        <row r="200">
          <cell r="Y200" t="str">
            <v>2.1.13 Se desarrollarán programas de deporte mediante estrategias que estimulen la participación comunitaria y favorezcan a la rehabilitación y reinserción social.</v>
          </cell>
          <cell r="AU200" t="str">
            <v>130013</v>
          </cell>
          <cell r="AV200" t="str">
            <v>Distribuir despensas a niños de escuelas públicas del DF</v>
          </cell>
          <cell r="AW200" t="str">
            <v>Despensa</v>
          </cell>
        </row>
        <row r="201">
          <cell r="Y201" t="str">
            <v>2.2.1 A partir del respeto a los derechos de las mujeres, se garantizará su libertad a decidir sobre su cuerpo y salud reproductiva mediante programas de prevención y atención a la salud integral.</v>
          </cell>
          <cell r="AU201" t="str">
            <v>130014</v>
          </cell>
          <cell r="AV201" t="str">
            <v>Operar panteones públicos y brindar servicios funerarios</v>
          </cell>
          <cell r="AW201" t="str">
            <v>Servicio</v>
          </cell>
        </row>
        <row r="202">
          <cell r="Y202" t="str">
            <v>2.2.2 El gobierno brindará atención integral en salud a Adultos Mayores, se ampliará la atención médica domiciliaria, con especial consideración a la perspectiva de género.</v>
          </cell>
          <cell r="AU202" t="str">
            <v>130015</v>
          </cell>
          <cell r="AV202" t="str">
            <v>Operar los servicios de asistencia social a migrantes del Distrito Federal</v>
          </cell>
          <cell r="AW202" t="str">
            <v>Acción</v>
          </cell>
        </row>
        <row r="203">
          <cell r="Y203" t="str">
            <v>2.2.3 Se asegurará el acceso a servicios médicos y la disponibilidad de medicamentos gratuitos a la población sin seguridad social.</v>
          </cell>
          <cell r="AU203" t="str">
            <v>130016</v>
          </cell>
          <cell r="AV203" t="str">
            <v>Realizar acciones para promover la igualdad, el respeto a la diversidad social y el combate a la discriminación</v>
          </cell>
          <cell r="AW203" t="str">
            <v>Acción</v>
          </cell>
        </row>
        <row r="204">
          <cell r="Y204" t="str">
            <v>2.2.4 Fortaleceremos los programas para la promoción, prevención y manejo de riesgos y daños a la salud; en especial, la prevención en materia de adicciones para reducir el consumo de alcohol, tabaco y drogas ilegales.</v>
          </cell>
          <cell r="AU204" t="str">
            <v>130017</v>
          </cell>
          <cell r="AV204" t="str">
            <v>Operar el programa de coinversión entre el Gobierno del Distrito Federal y Organizaciones no Gubernamentales</v>
          </cell>
          <cell r="AW204" t="str">
            <v>Convenio</v>
          </cell>
        </row>
        <row r="205">
          <cell r="Y205" t="str">
            <v>2.2.5 Mediante el fomento al deporte se impulsará la prevención de enfermedades y reducción de los riesgos de salud en la población.</v>
          </cell>
          <cell r="AU205" t="str">
            <v>130018</v>
          </cell>
          <cell r="AV205" t="str">
            <v>Promover y desarrollar la acción social y la organización vecinal en las unidades territoriales</v>
          </cell>
          <cell r="AW205" t="str">
            <v>Acción</v>
          </cell>
        </row>
        <row r="206">
          <cell r="Y206" t="str">
            <v>2.2.6 Se avanzará hacia la construcción de un sistema de atención en materia de salud mental.</v>
          </cell>
          <cell r="AU206" t="str">
            <v>130019</v>
          </cell>
          <cell r="AV206" t="str">
            <v>Otorgar apoyos económicos a policías preventivos pensionados por discapacidad permanente</v>
          </cell>
          <cell r="AW206" t="str">
            <v>Persona</v>
          </cell>
        </row>
        <row r="207">
          <cell r="Y207" t="str">
            <v>2.2.7 Se fortalecerá el Modelo Ampliado de Atención a la Salud vinculando de manera integral las acciones individuales y comunitarias, con orientación según grupos de edad y sexo.</v>
          </cell>
          <cell r="AU207" t="str">
            <v>130020</v>
          </cell>
          <cell r="AV207" t="str">
            <v>Proporcionar despensas a población en condición de marginación</v>
          </cell>
          <cell r="AW207" t="str">
            <v>Despensa</v>
          </cell>
        </row>
        <row r="208">
          <cell r="Y208" t="str">
            <v>2.2.8 El gobierno impulsará la cooperación, la coordinación interna y externa entre los diversos actores del sistema de salud, para lograr una gestión más efectiva en salud.</v>
          </cell>
          <cell r="AU208" t="str">
            <v>130021</v>
          </cell>
          <cell r="AV208" t="str">
            <v>Otorgar ayudas a jóvenes en situación de riesgo</v>
          </cell>
          <cell r="AW208" t="str">
            <v>Persona</v>
          </cell>
        </row>
        <row r="209">
          <cell r="Y209" t="str">
            <v>2.2.9 Se buscarán mecanismos que promuevan una cultura de la calidad en todo el sistema de salud mediante la inversión en recursos humanos, investigación e infraestructura.</v>
          </cell>
          <cell r="AU209" t="str">
            <v>130024</v>
          </cell>
          <cell r="AV209" t="str">
            <v>Realizar acciones tendientes al desarrollo social comunitario</v>
          </cell>
          <cell r="AW209" t="str">
            <v>Acción</v>
          </cell>
        </row>
        <row r="210">
          <cell r="Y210" t="str">
            <v xml:space="preserve">2.3.1 En el conjunto de programas y políticas sociales del DF, se reconocerán los derechos indígenas y de diversidad pluricultural y pluriétnica </v>
          </cell>
          <cell r="AU210" t="str">
            <v>130025</v>
          </cell>
          <cell r="AV210" t="str">
            <v>Realizar talleres para promover la igualdad social</v>
          </cell>
          <cell r="AW210" t="str">
            <v>Taller</v>
          </cell>
        </row>
        <row r="211">
          <cell r="Y211" t="str">
            <v>2.3.2 La producción y el fomento agropecuario se fortalecerán a través de programas de reconversión productiva y agricultura orgánica.</v>
          </cell>
          <cell r="AU211" t="str">
            <v>130026</v>
          </cell>
          <cell r="AV211" t="str">
            <v>Abastecer de manera gratuita agua potable en zonas vulnerables</v>
          </cell>
          <cell r="AW211" t="str">
            <v>M3</v>
          </cell>
        </row>
        <row r="212">
          <cell r="Y212" t="str">
            <v>2.3.3 Se impulsará la promoción de programas, para generar empleo en el sector rural mediante proyectos de investigación, evaluación, capacitación y asistencia técnica, así como los foros de discusión, análisis y consulta.</v>
          </cell>
          <cell r="AU212" t="str">
            <v>130027</v>
          </cell>
          <cell r="AV212" t="str">
            <v>Atender a menores en condiciones de marginalidad social</v>
          </cell>
          <cell r="AW212" t="str">
            <v>Niño</v>
          </cell>
        </row>
        <row r="213">
          <cell r="Y213" t="str">
            <v>2.3.4 Potenciaremos las capacidades de la mujer rural con programas y proyectos con perspectiva de género.</v>
          </cell>
          <cell r="AU213" t="str">
            <v>130031</v>
          </cell>
          <cell r="AV213" t="str">
            <v>Otorgar apoyos a personas incluidas en el programa impulso joven</v>
          </cell>
          <cell r="AW213" t="str">
            <v>Persona</v>
          </cell>
        </row>
        <row r="214">
          <cell r="Y214" t="str">
            <v>2.3.5 Se promoverán y otorgarán apoyos a la producción de maíz y comercialización de la tortilla.</v>
          </cell>
          <cell r="AU214" t="str">
            <v>130032</v>
          </cell>
          <cell r="AV214" t="str">
            <v>Atender quejas y denuncias por actos de discriminación</v>
          </cell>
          <cell r="AW214" t="str">
            <v>Asunto</v>
          </cell>
        </row>
        <row r="215">
          <cell r="Y215" t="str">
            <v>2.3.6 El gobierno fomentará y promoverá actividades de turismo alternativo en la zona rural para generar nuevos mecanismos de mejora económica de los pueblos y comunidades.</v>
          </cell>
          <cell r="AU215" t="str">
            <v>130033</v>
          </cell>
          <cell r="AV215" t="str">
            <v>Operar el programa de rescate de unidades habitacionales</v>
          </cell>
          <cell r="AW215" t="str">
            <v>U. Habitacional</v>
          </cell>
        </row>
        <row r="216">
          <cell r="Y216" t="str">
            <v>2.4.1 Se contribuirá al gasto que hacen las familias del DF a la educación de sus hijos, mediante la distribución de libros, útiles y uniformes escolares, para evitar que suspendan o abandonen sus estudios por falta de recursos económicos.</v>
          </cell>
          <cell r="AU216" t="str">
            <v>130034</v>
          </cell>
          <cell r="AV216" t="str">
            <v>Promover y desarrollar la acción social y la organización condominial en las unidades habitacionales</v>
          </cell>
          <cell r="AW216" t="str">
            <v>Acción</v>
          </cell>
        </row>
        <row r="217">
          <cell r="Y217" t="str">
            <v>2.4.2 Crearemos un sistema de becas para estudiantes de las escuelas públicas del DF y se garantizará la educación hasta el nivel medio superior para todos los niños y niñas cuya madre o padre fallezca.</v>
          </cell>
          <cell r="AU217" t="str">
            <v>130036</v>
          </cell>
          <cell r="AV217" t="str">
            <v>Otorgar ayudas a personas adultas mayores</v>
          </cell>
          <cell r="AW217" t="str">
            <v>Persona</v>
          </cell>
        </row>
        <row r="218">
          <cell r="Y218" t="str">
            <v>2.4.3 Se renovarán y mejorarán las estancias infantiles, los centros de atención al desarrollo infantil y los centros de asistencia infantil comunitarios.</v>
          </cell>
          <cell r="AU218" t="str">
            <v>130037</v>
          </cell>
          <cell r="AV218" t="str">
            <v>Atender el programa de Hijos e Hijas de la Ciudad</v>
          </cell>
          <cell r="AW218" t="str">
            <v>Niño</v>
          </cell>
        </row>
        <row r="219">
          <cell r="Y219" t="str">
            <v>2.4.4 Mediante la educación a lo largo de la vida se avanzará en la alfabetización de la población que no sabe leer y escribir en nuestra ciudad.</v>
          </cell>
          <cell r="AU219" t="str">
            <v>130038</v>
          </cell>
          <cell r="AV219" t="str">
            <v>Operar los módulos de atención ciudadana</v>
          </cell>
          <cell r="AW219" t="str">
            <v>Módulo</v>
          </cell>
        </row>
        <row r="220">
          <cell r="Y220" t="str">
            <v>2.4.5 Se implementará progresivamente la educación intercultural en todo el sistema educativo, en el marco de la dignificación de las lenguas y la recuperación de la identidad de los pueblos originales de la Ciudad de México.</v>
          </cell>
          <cell r="AU220" t="str">
            <v>130039</v>
          </cell>
          <cell r="AV220" t="str">
            <v>Otorgar apoyos económicos a personas con discapacidad</v>
          </cell>
          <cell r="AW220" t="str">
            <v>Persona</v>
          </cell>
        </row>
        <row r="221">
          <cell r="Y221" t="str">
            <v>2.4.6 Se impulsará el dialogo para lograr un acuerdo de descentralización de la Educación Básica.</v>
          </cell>
          <cell r="AU221" t="str">
            <v>130040</v>
          </cell>
          <cell r="AV221" t="str">
            <v>Proporcionar asistencia alimentaria en centros asistenciales</v>
          </cell>
          <cell r="AW221" t="str">
            <v>Ración</v>
          </cell>
        </row>
        <row r="222">
          <cell r="Y222" t="str">
            <v>2.4.7 Con el objetivo de fortalecer el sistema educativo del DF, se implantará el bachillerato universal, se apoyará la reforma de la Universidad Autónoma de la Ciudad de México y se diversificará la oferta educativa universitaria.</v>
          </cell>
          <cell r="AU222" t="str">
            <v>130041</v>
          </cell>
          <cell r="AV222" t="str">
            <v>Otorgar apoyos y promover la vinculación entre colectivos, organizaciones sociales y el Gobierno del Distrito Federal</v>
          </cell>
          <cell r="AW222" t="str">
            <v>Acción</v>
          </cell>
        </row>
        <row r="223">
          <cell r="Y223" t="str">
            <v>2.4.8 Se buscarán los mecanismos para elevar la calidad educativa mediante la investigación e innovación y la formación integral y moderna de la práctica docente.</v>
          </cell>
          <cell r="AU223" t="str">
            <v>130042</v>
          </cell>
          <cell r="AV223" t="str">
            <v>Operar el programa instancias estatales</v>
          </cell>
          <cell r="AW223" t="str">
            <v>Acción</v>
          </cell>
        </row>
        <row r="224">
          <cell r="Y224" t="str">
            <v>2.4.9 Se promoverá la participación de los alumnos, padres de familia, de los ciudadanos y organizaciones de la sociedad civil, en la formulación, desarrollo y evaluación de las políticas educativas.</v>
          </cell>
          <cell r="AU224" t="str">
            <v>130059</v>
          </cell>
          <cell r="AV224" t="str">
            <v>Otorgar servicios de apoyo administrativo</v>
          </cell>
          <cell r="AW224" t="str">
            <v>A/P</v>
          </cell>
        </row>
        <row r="225">
          <cell r="Y225" t="str">
            <v>2.4.10 Buscaremos la creación territorial y delegacional de la red de escuelas y se impulsará la creación del Sistema Metropolitano de Educación Media y Superior.</v>
          </cell>
          <cell r="AU225" t="str">
            <v>130060</v>
          </cell>
          <cell r="AV225" t="str">
            <v>Cubrir compromisos pendientes de acciones realizadas en ejercicios anteriores</v>
          </cell>
          <cell r="AW225" t="str">
            <v>S/N</v>
          </cell>
        </row>
        <row r="226">
          <cell r="Y226" t="str">
            <v>2.4.11 El gobierno de la Ciudad de México promoverá la investigación y la aplicación de la Ciencia y Tecnología para atender los problemas que enfrenta el DF en todos sus ámbitos.</v>
          </cell>
          <cell r="AU226" t="str">
            <v>130613</v>
          </cell>
          <cell r="AV226" t="str">
            <v>Distribuir despensas a niños de escuelas públicas del DF</v>
          </cell>
          <cell r="AW226" t="str">
            <v>Despensa</v>
          </cell>
        </row>
        <row r="227">
          <cell r="Y227" t="str">
            <v>2.4.12 Se fortalecerán las redes científico tecnológicas para el intercambio de conocimientos entre instituciones nacionales e internacionales.</v>
          </cell>
          <cell r="AU227" t="str">
            <v>130622</v>
          </cell>
          <cell r="AV227" t="str">
            <v>Otorgar apoyos económicos a la población consumidora de leche LICONSA</v>
          </cell>
          <cell r="AW227" t="str">
            <v>Apoyo</v>
          </cell>
        </row>
        <row r="228">
          <cell r="Y228" t="str">
            <v>2.4.13 Se promoverá el conocimiento científico y la enseñanza de la ciencia y la tecnología en las instituciones educativas del DF.</v>
          </cell>
          <cell r="AU228" t="str">
            <v>130623</v>
          </cell>
          <cell r="AV228" t="str">
            <v>Otorgar ayudas a jóvenes por empleos temporales</v>
          </cell>
          <cell r="AW228" t="str">
            <v>Persona</v>
          </cell>
        </row>
        <row r="229">
          <cell r="Y229" t="str">
            <v>2.4.14 Mediante conexiones gratuitas en espacios públicos, instituciones educativas y gubernamentales, se impulsará el acceso a la informática e Internet, así como el uso del software libre.</v>
          </cell>
          <cell r="AU229" t="str">
            <v>130630</v>
          </cell>
          <cell r="AV229" t="str">
            <v>Otorgar becas a menores en condiciones de pobreza y vulnerabilidad social</v>
          </cell>
          <cell r="AW229" t="str">
            <v>Beca</v>
          </cell>
        </row>
        <row r="230">
          <cell r="AU230" t="str">
            <v>130631</v>
          </cell>
          <cell r="AV230" t="str">
            <v>Otorgar apoyos a personas incluidas en el programa Impulso Joven</v>
          </cell>
          <cell r="AW230" t="str">
            <v>Persona</v>
          </cell>
        </row>
        <row r="231">
          <cell r="Y231" t="str">
            <v>3.1 El Gobierno de la Ciudad se apoyará en la supervisión ciudadana para mejorar la capacidad de disuasión, captura de delincuentes e investigación de delitos por parte de los cuerpos policiacos.</v>
          </cell>
          <cell r="AU231" t="str">
            <v>130633</v>
          </cell>
          <cell r="AV231" t="str">
            <v>Operar el Programa de Rescate de Unidades Habitacionales</v>
          </cell>
          <cell r="AW231" t="str">
            <v>Unidad Habitacional</v>
          </cell>
        </row>
        <row r="232">
          <cell r="Y232" t="str">
            <v>3.2 Se promoverán acciones de coordinación para la prevención e investigación del delito.</v>
          </cell>
          <cell r="AU232" t="str">
            <v>130636</v>
          </cell>
          <cell r="AV232" t="str">
            <v>Otorgar ayudas a personas adultas mayores</v>
          </cell>
          <cell r="AW232" t="str">
            <v>Persona</v>
          </cell>
        </row>
        <row r="233">
          <cell r="Y233" t="str">
            <v>3.3 Las condiciones laborales y de vida de los policías se mejorarán, y se dará prioridad a los programas de capacitación y profesionalización.</v>
          </cell>
          <cell r="AU233" t="str">
            <v>130639</v>
          </cell>
          <cell r="AV233" t="str">
            <v>Otorgar apoyos económicos a personas con discapacidad</v>
          </cell>
          <cell r="AW233" t="str">
            <v>Persona</v>
          </cell>
        </row>
        <row r="234">
          <cell r="Y234" t="str">
            <v>3.4 Se mejorará la información estadística, con base en la instrumentación y puesta en marcha de un nuevo modelo de información policial.</v>
          </cell>
          <cell r="AU234" t="str">
            <v>131101</v>
          </cell>
          <cell r="AV234" t="str">
            <v>Otorgar servicios y ayudas de asistencia social</v>
          </cell>
          <cell r="AW234" t="str">
            <v>Acción</v>
          </cell>
        </row>
        <row r="235">
          <cell r="Y235" t="str">
            <v xml:space="preserve">3.5 Se fortalecerá la Unidad de Inteligencia Financiera del DF (UIFDF), que analizará y consolidará la información fiscal, financiera y patrimonial relacionada con conductas que pudieran estar vinculadas con la comisión de delitos en materia de </v>
          </cell>
          <cell r="AU235" t="str">
            <v>131103</v>
          </cell>
          <cell r="AV235" t="str">
            <v>Otorgar servicios de apoyo social a personas adultas mayores</v>
          </cell>
          <cell r="AW235" t="str">
            <v>Persona</v>
          </cell>
        </row>
        <row r="236">
          <cell r="Y236" t="str">
            <v>3.6 Con apoyo en la tecnología y una mayor profesionalización de los servidores públicos, se asegurará la transparencia y eficacia en el servicio que presta el Ministerio Público.</v>
          </cell>
          <cell r="AU236" t="str">
            <v>131104</v>
          </cell>
          <cell r="AV236" t="str">
            <v>Otorgar apoyos a personas con discapacidad</v>
          </cell>
          <cell r="AW236" t="str">
            <v>Persona</v>
          </cell>
        </row>
        <row r="237">
          <cell r="Y237" t="str">
            <v>3.7 Mediante la modernización en la operación y la capacitación de los recursos humanos, se combatirán los rezagos en el sistema de impartición de justicia.</v>
          </cell>
          <cell r="AU237" t="str">
            <v>131106</v>
          </cell>
          <cell r="AV237" t="str">
            <v>Otorgar apoyos y servicios de rehabilitación a población con problemas de adicción</v>
          </cell>
          <cell r="AW237" t="str">
            <v>Persona</v>
          </cell>
        </row>
        <row r="238">
          <cell r="Y238" t="str">
            <v>3.8 Como parte de las tareas encaminadas a garantizar el orden y la impartición de justicia en el DF, se promoverá la actualización, difusión y plena aplicación de las leyes y reglamentos establecidos.</v>
          </cell>
          <cell r="AU238" t="str">
            <v>131108</v>
          </cell>
          <cell r="AV238" t="str">
            <v>Proporcionar atención para el desarrollo integral de la niñez</v>
          </cell>
          <cell r="AW238" t="str">
            <v>Niño</v>
          </cell>
        </row>
        <row r="239">
          <cell r="Y239" t="str">
            <v>3.9 Fomentaremos una cultura ciudadana de los derechos y obligaciones para el cumplimiento de las normas sociales.</v>
          </cell>
          <cell r="AU239" t="str">
            <v>131110</v>
          </cell>
          <cell r="AV239" t="str">
            <v>Ampliar y construir infraestructura social</v>
          </cell>
          <cell r="AW239" t="str">
            <v>Inmueble</v>
          </cell>
        </row>
        <row r="240">
          <cell r="Y240" t="str">
            <v>3.10 La tecnología para el bloqueo de llamadas telefónicas de celulares en todos los reclusorios será objeto de una mejora permanente, para impedir que los internos puedan dirigir telefónicamente operaciones delictivas en el exterior.</v>
          </cell>
          <cell r="AU240" t="str">
            <v>131111</v>
          </cell>
          <cell r="AV240" t="str">
            <v>Mantener la infraestructura social</v>
          </cell>
          <cell r="AW240" t="str">
            <v>Obra</v>
          </cell>
        </row>
        <row r="241">
          <cell r="Y241" t="str">
            <v>3.11 Se construirán dos nuevos reclusorios.</v>
          </cell>
          <cell r="AU241" t="str">
            <v>131116</v>
          </cell>
          <cell r="AV241" t="str">
            <v>Realizar acciones para promover la igualdad, el respeto a la diversidad social y el combate a la discriminación</v>
          </cell>
          <cell r="AW241" t="str">
            <v>Acción</v>
          </cell>
        </row>
        <row r="242">
          <cell r="Y242" t="str">
            <v>3.12 El régimen penitenciario se reordenará bajo un modelo que enfatice de diferenciación de los reclusos de acuerdo a su peligrosidad, desaliente la reincidencia y apoye la reinserción social. Las bases de este modelo serán la educación y el trabajo.</v>
          </cell>
          <cell r="AU242" t="str">
            <v>131121</v>
          </cell>
          <cell r="AV242" t="str">
            <v>Otorgar ayudas a jóvenes en situación de riesgo</v>
          </cell>
          <cell r="AW242" t="str">
            <v>Persona</v>
          </cell>
        </row>
        <row r="243">
          <cell r="Y243" t="str">
            <v>3.13 Con la participación de los vecinos, se intervendrá masivamente, desde todos los frentes y niveles, en las zonas de mayor generación de delincuencia.</v>
          </cell>
          <cell r="AU243" t="str">
            <v>131124</v>
          </cell>
          <cell r="AV243" t="str">
            <v>Realizar acciones tendientes al desarrollo social comunitario</v>
          </cell>
          <cell r="AW243" t="str">
            <v>Acción</v>
          </cell>
        </row>
        <row r="244">
          <cell r="Y244" t="str">
            <v>3.14 Se impulsará la acción coordinada de las diversas instancias de gobierno para promover acciones tendientes a combatir la violencia intrafamiliar.</v>
          </cell>
          <cell r="AU244" t="str">
            <v>131125</v>
          </cell>
          <cell r="AV244" t="str">
            <v>Realizar talleres para promover la igualdad social</v>
          </cell>
          <cell r="AW244" t="str">
            <v>Taller</v>
          </cell>
        </row>
        <row r="245">
          <cell r="Y245" t="str">
            <v>3.15 Sumaremos esfuerzos para atacar el problema de las adicciones en sus causas y sus efectos.</v>
          </cell>
          <cell r="AU245" t="str">
            <v>131131</v>
          </cell>
          <cell r="AV245" t="str">
            <v>Otorgar apoyos a personas incluidas en el programa impulso joven</v>
          </cell>
          <cell r="AW245" t="str">
            <v>Persona</v>
          </cell>
        </row>
        <row r="246">
          <cell r="Y246" t="str">
            <v>3.16 El Gobierno de la Ciudad creará un sistema de previsión y protección, con especial énfasis en la construcción de un modelo de atención de emergencias que actúe con prontitud, profesionalismo y equipamiento técnico.</v>
          </cell>
          <cell r="AU246" t="str">
            <v>131134</v>
          </cell>
          <cell r="AV246" t="str">
            <v>Promover y desarrollar la acción social y la organización condominial en las unidades habitacionales</v>
          </cell>
          <cell r="AW246" t="str">
            <v>Acción</v>
          </cell>
        </row>
        <row r="247">
          <cell r="Y247" t="str">
            <v>3.17 Se actualizará el Atlas de Riesgos y se avanzará en los acuerdos para la ampliación de su cobertura hacia el ámbito metropolitano.</v>
          </cell>
          <cell r="AU247" t="str">
            <v>131501</v>
          </cell>
          <cell r="AV247" t="str">
            <v>Otorgar servicios y ayudas de asistencia social</v>
          </cell>
          <cell r="AW247" t="str">
            <v>Acción</v>
          </cell>
        </row>
        <row r="248">
          <cell r="AU248" t="str">
            <v>131524</v>
          </cell>
          <cell r="AV248" t="str">
            <v>Realizar acciones tendientes al desarrollo social comunitario</v>
          </cell>
          <cell r="AW248" t="str">
            <v>Acción</v>
          </cell>
        </row>
        <row r="249">
          <cell r="Y249" t="str">
            <v>4.1 Se constituirán espacios de coparticipación, deliberación y consulta empresarial para explorar ventanas de oportunidad y propiciar el desarrollo económico.</v>
          </cell>
          <cell r="AU249" t="str">
            <v>131525</v>
          </cell>
          <cell r="AV249" t="str">
            <v>Realizar talleres para promover la igualdad social</v>
          </cell>
          <cell r="AW249" t="str">
            <v>Taller</v>
          </cell>
        </row>
        <row r="250">
          <cell r="Y250" t="str">
            <v>4.2 Apoyaremos la articulación de cadenas productivas, mediante la generación de datos que orienten los proyectos de producción hacia aquellas actividades con mayor valor agregado.</v>
          </cell>
          <cell r="AU250" t="str">
            <v>131710</v>
          </cell>
          <cell r="AV250" t="str">
            <v>Ampliar y construir infraestructura social</v>
          </cell>
          <cell r="AW250" t="str">
            <v>Inmueble</v>
          </cell>
        </row>
        <row r="251">
          <cell r="Y251" t="str">
            <v>4.3 Se promoverá la revalorización del trabajo y el exacto cumplimiento de los derechos humanos laborales, en el marco de una política laboral integral que reactive el crecimiento y desarrollo económico y el fomento del empleo digno y bien remunerado.</v>
          </cell>
          <cell r="AU251" t="str">
            <v>150001</v>
          </cell>
          <cell r="AV251" t="str">
            <v>Operar el sistema de pensiones de las cajas de previsión</v>
          </cell>
          <cell r="AW251" t="str">
            <v>Pago</v>
          </cell>
        </row>
        <row r="252">
          <cell r="Y252" t="str">
            <v>4.4 Se promoverán acciones de apoyo para la constitución, impulso, integración, consolidación, administración y registro de las sociedades cooperativas como polos alternativos de desarrollo económico de la ciudad.</v>
          </cell>
          <cell r="AU252" t="str">
            <v>150002</v>
          </cell>
          <cell r="AV252" t="str">
            <v>Operar el sistema de prestaciones de las cajas de previsión</v>
          </cell>
          <cell r="AW252" t="str">
            <v>Persona</v>
          </cell>
        </row>
        <row r="253">
          <cell r="Y253" t="str">
            <v>4.5 Promoveremos la suma de la fuerza y el talento emprendedor de los agentes económicos del DF para la definición de proyectos y metas comunes, inversiones y estrategias de desarrollo capaces de crear empleos y aumentar nuestra capacidad tecnol</v>
          </cell>
          <cell r="AU253" t="str">
            <v>150003</v>
          </cell>
          <cell r="AV253" t="str">
            <v>Otorgar financiamiento para vivienda</v>
          </cell>
          <cell r="AW253" t="str">
            <v>Crédito</v>
          </cell>
        </row>
        <row r="254">
          <cell r="Y254" t="str">
            <v>4.6 El Instituto de Ciencia y Tecnología del DF se constituirá como espacio de generación de políticas y financiamiento de proyectos.</v>
          </cell>
          <cell r="AU254" t="str">
            <v>150004</v>
          </cell>
          <cell r="AV254" t="str">
            <v>Otorgar apoyos económicos</v>
          </cell>
          <cell r="AW254" t="str">
            <v>Préstamos</v>
          </cell>
        </row>
        <row r="255">
          <cell r="Y255" t="str">
            <v>4.7 Se fortalecerán las acciones que coadyuven a reafirmar a la Ciudad de México como destino turístico a nivel internacional.</v>
          </cell>
          <cell r="AU255" t="str">
            <v>150005</v>
          </cell>
          <cell r="AV255" t="str">
            <v>Otorgar servicios socioculturales y deportivos</v>
          </cell>
          <cell r="AW255" t="str">
            <v>Persona</v>
          </cell>
        </row>
        <row r="256">
          <cell r="Y256" t="str">
            <v>4.8 Se reglamentará el uso y aprovechamiento de las áreas naturales con objetivos de desarrollo turístico, con el propósito de fomentar el ecoturismo y generar recursos que permitan la conservación de estas zonas y el desarrollo de las comunidades que viv</v>
          </cell>
          <cell r="AU256" t="str">
            <v>150006</v>
          </cell>
          <cell r="AV256" t="str">
            <v>Servicios de salud</v>
          </cell>
          <cell r="AW256" t="str">
            <v>Persona</v>
          </cell>
        </row>
        <row r="257">
          <cell r="Y257" t="str">
            <v>4.9 La estrategia económica se aplicará con criterios de articulación y coordinación interinstitucional para garantizar la funcionalidad y la comunicación, la transparencia, la rendición de cuentas y finanzas públicas con equidad social.</v>
          </cell>
          <cell r="AU257" t="str">
            <v>150007</v>
          </cell>
          <cell r="AV257" t="str">
            <v>Otorgar prestaciones, servicios socioculturales y deportivos</v>
          </cell>
          <cell r="AW257" t="str">
            <v>Persona</v>
          </cell>
        </row>
        <row r="258">
          <cell r="Y258" t="str">
            <v>4.10 Se elaborará una reforma fiscal y administrativa que permita captar los recursos necesarios para la construcción de la ciudad moderna e incluyente.</v>
          </cell>
          <cell r="AU258" t="str">
            <v>150008</v>
          </cell>
          <cell r="AV258" t="str">
            <v>Servicios de salud</v>
          </cell>
          <cell r="AW258" t="str">
            <v>Persona</v>
          </cell>
        </row>
        <row r="259">
          <cell r="Y259" t="str">
            <v>4.11 Se encaminarán las acciones institucionales hacia la consolidación del modelo de finanzas públicas con equidad.</v>
          </cell>
          <cell r="AU259" t="str">
            <v>150059</v>
          </cell>
          <cell r="AV259" t="str">
            <v>Otorgar servicios de apoyo administrativo</v>
          </cell>
          <cell r="AW259" t="str">
            <v>A/P</v>
          </cell>
        </row>
        <row r="260">
          <cell r="Y260" t="str">
            <v>4.12 Se impulsará la eficiencia de nuestras instancias de recaudación para no incrementar los costos de la administración tributaria.</v>
          </cell>
          <cell r="AU260" t="str">
            <v>160001</v>
          </cell>
          <cell r="AV260" t="str">
            <v>Aplicar dosis de vacunas</v>
          </cell>
          <cell r="AW260" t="str">
            <v>Dosis</v>
          </cell>
        </row>
        <row r="261">
          <cell r="Y261" t="str">
            <v>4.13 Promoveremos la generación de nuevas formas de financiamiento que garanticen los recursos necesarios para la construcción de la infraestructura que demandan amplios sectores de población.</v>
          </cell>
          <cell r="AU261" t="str">
            <v>160002</v>
          </cell>
          <cell r="AV261" t="str">
            <v>Contribuir a la prevención y atención de personas con VIH/SIDA</v>
          </cell>
          <cell r="AW261" t="str">
            <v>Persona</v>
          </cell>
        </row>
        <row r="262">
          <cell r="Y262" t="str">
            <v>4.14 Se definirá un programa financiero con nuevas fuentes de ingresos, que dé viabilidad al Programa General de Desarrollo del DF 2007-2012, en un marco de responsabilidad social de la inversión.</v>
          </cell>
          <cell r="AU262" t="str">
            <v>160003</v>
          </cell>
          <cell r="AV262" t="str">
            <v>Otorgar atención medica ambulatoria</v>
          </cell>
          <cell r="AW262" t="str">
            <v>Consulta</v>
          </cell>
        </row>
        <row r="263">
          <cell r="Y263" t="str">
            <v>4.15 Se establecerá un esquema de apoyos y estímulos que impulsen la inversión en actividades productivas.</v>
          </cell>
          <cell r="AU263" t="str">
            <v>160004</v>
          </cell>
          <cell r="AV263" t="str">
            <v>Otorgar atención medica hospitalaria</v>
          </cell>
          <cell r="AW263" t="str">
            <v>Egreso Hospitalario</v>
          </cell>
        </row>
        <row r="264">
          <cell r="Y264" t="str">
            <v>4.16 El Gobierno de la Ciudad propiciará un ambiente de certidumbre jurídica, para estimular el crecimiento de la actividad económica y atracción de inversiones.</v>
          </cell>
          <cell r="AU264" t="str">
            <v>160005</v>
          </cell>
          <cell r="AV264" t="str">
            <v>Realizar acciones de orientación, educación y planificación en salud</v>
          </cell>
          <cell r="AW264" t="str">
            <v>Acción</v>
          </cell>
        </row>
        <row r="265">
          <cell r="Y265" t="str">
            <v>4.17 Se reducirá y simplificará la excesiva regulación económica, y se creará una auténtica política de fomento y desarrollo económico que aliente la apertura de nuevas empresas.</v>
          </cell>
          <cell r="AU265" t="str">
            <v>160006</v>
          </cell>
          <cell r="AV265" t="str">
            <v>Mantener la infraestructura de salud</v>
          </cell>
          <cell r="AW265" t="str">
            <v>Inmueble</v>
          </cell>
        </row>
        <row r="266">
          <cell r="Y266" t="str">
            <v>4.18 Se promoverá conjunción de esfuerzos en ciencia, tecnología e innovación, mediante mecanismos la cooperación interinstitucional.</v>
          </cell>
          <cell r="AU266" t="str">
            <v>160007</v>
          </cell>
          <cell r="AV266" t="str">
            <v>Realizar acciones de salud preventiva</v>
          </cell>
          <cell r="AW266" t="str">
            <v>Acción</v>
          </cell>
        </row>
        <row r="267">
          <cell r="Y267" t="str">
            <v>4.19 Impulsaremos la interacción de las instituciones educativas de la zona metropolitana, para que realicen proyectos con empresas y el sector público.</v>
          </cell>
          <cell r="AU267" t="str">
            <v>160008</v>
          </cell>
          <cell r="AV267" t="str">
            <v>Ampliar y construir infraestructura en salud</v>
          </cell>
          <cell r="AW267" t="str">
            <v>Inmueble</v>
          </cell>
        </row>
        <row r="268">
          <cell r="Y268" t="str">
            <v>4.20 Se promoverá activamente, entre los ciudadanos y la comunidad interesada en la ciencia y la tecnología, la difusión de las innovaciones que se obtienen a nivel internacional y se incentivará la generación de innovaciones a nivel local.</v>
          </cell>
          <cell r="AU268" t="str">
            <v>160009</v>
          </cell>
          <cell r="AV268" t="str">
            <v>Realizar acciones de sanidad animal</v>
          </cell>
          <cell r="AW268" t="str">
            <v>Acción</v>
          </cell>
        </row>
        <row r="269">
          <cell r="Y269" t="str">
            <v>4.21 Para combatir todo tipo de discriminación contra las mujeres en el ámbito laboral, se impulsarán iniciativas de equidad y establecerán acuerdos de colaboración con el sector privado.</v>
          </cell>
          <cell r="AU269" t="str">
            <v>160010</v>
          </cell>
          <cell r="AV269" t="str">
            <v>Operar el programa de medicamentos gratuitos</v>
          </cell>
          <cell r="AW269" t="str">
            <v>Programa</v>
          </cell>
        </row>
        <row r="270">
          <cell r="Y270" t="str">
            <v>4.22 En materia de financiamiento para el desarrollo, se trabajará con el Congreso de la Unión, la Asamblea Legislativa y demás instancias responsables para alcanzar un trato equitativo y transparente en la asignación de participaciones, transferencias fe</v>
          </cell>
          <cell r="AU270" t="str">
            <v>160011</v>
          </cell>
          <cell r="AV270" t="str">
            <v>Canalizar enfermos a hospitales</v>
          </cell>
          <cell r="AW270" t="str">
            <v>Persona</v>
          </cell>
        </row>
        <row r="271">
          <cell r="Y271" t="str">
            <v>4.23 Se continuará con el manejo óptimo de la deuda, buscando las mejores condiciones de financiamiento que ofrezcan las diversas fuentes disponibles y potenciales, con el objetivo de reducir al máximo el costo financiero de la deuda.</v>
          </cell>
          <cell r="AU271" t="str">
            <v>160012</v>
          </cell>
          <cell r="AV271" t="str">
            <v>Otorgar servicios de medicina preventiva a población abierta</v>
          </cell>
          <cell r="AW271" t="str">
            <v>Persona</v>
          </cell>
        </row>
        <row r="272">
          <cell r="Y272" t="str">
            <v>4.24 Se impulsarán las acciones necesarias para dotar a la Asamblea Legislativa del DF de autonomía para decidir sobre su endeudamiento, que otorguen a la Ciudad mayor capacidad de inversión.</v>
          </cell>
          <cell r="AU272" t="str">
            <v>160013</v>
          </cell>
          <cell r="AV272" t="str">
            <v>Proporcionar servicios médicos de urgencias</v>
          </cell>
          <cell r="AW272" t="str">
            <v>Servicio</v>
          </cell>
        </row>
        <row r="273">
          <cell r="AU273" t="str">
            <v>160014</v>
          </cell>
          <cell r="AV273" t="str">
            <v>Mantener y adquirir equipo para la atención medica</v>
          </cell>
          <cell r="AW273" t="str">
            <v>Equipo</v>
          </cell>
        </row>
        <row r="274">
          <cell r="Y274" t="str">
            <v>5.1 En coordinación con los diversos actores sociales que intervienen en las tareas culturales, se impulsarán y pondrán en marcha programas de investigación, formación, capacitación, promoción, preservación, creación y divulgación del arte y la cultura.</v>
          </cell>
          <cell r="AU274" t="str">
            <v>160015</v>
          </cell>
          <cell r="AV274" t="str">
            <v>Reforzar servicios de salud pública</v>
          </cell>
          <cell r="AW274" t="str">
            <v>Acción</v>
          </cell>
        </row>
        <row r="275">
          <cell r="Y275" t="str">
            <v>5.2 Se mantendrá una Programación Artística permanente de alta calidad, con circuitos itinerantes de festivales, galerías abiertas y presentación de obras de teatro, para llevar el arte y la cultura a los espacios públicos de colonias y barrios populares.</v>
          </cell>
          <cell r="AU275" t="str">
            <v>160059</v>
          </cell>
          <cell r="AV275" t="str">
            <v>Otorgar servicios de apoyo administrativo</v>
          </cell>
          <cell r="AW275" t="str">
            <v>A/P</v>
          </cell>
        </row>
        <row r="276">
          <cell r="Y276" t="str">
            <v>5.3 El desarrollo comunitario se fortalecerá con la formación de promotores culturales, que realizarán la gestión para atender las necesidades artísticas y culturales de las comunidades.</v>
          </cell>
          <cell r="AU276" t="str">
            <v>160060</v>
          </cell>
          <cell r="AV276" t="str">
            <v>Cubrir compromisos pendientes de acciones realizadas en ejercicios anteriores</v>
          </cell>
          <cell r="AW276" t="str">
            <v>S/N</v>
          </cell>
        </row>
        <row r="277">
          <cell r="Y277" t="str">
            <v>5.4 Se promoverá la creación de centros comunitarios de cultura, encaminados a incrementar la cobertura de servicios culturales comunitarios, apoyando la creación de unidades prestadoras de servicios en toda la ciudad.</v>
          </cell>
          <cell r="AU277" t="str">
            <v>161103</v>
          </cell>
          <cell r="AV277" t="str">
            <v>Otorgar atención medica ambulatoria</v>
          </cell>
          <cell r="AW277" t="str">
            <v>Consulta</v>
          </cell>
        </row>
        <row r="278">
          <cell r="Y278" t="str">
            <v>5.5 La educación artística y cultural formal e informal será fortalecida con la ampliación de la infraestructura y una mejor distribución territorial de la oferta cultural.</v>
          </cell>
          <cell r="AU278" t="str">
            <v>161208</v>
          </cell>
          <cell r="AV278" t="str">
            <v>Ampliar y construir infraestructura en salud</v>
          </cell>
          <cell r="AW278" t="str">
            <v>Inmueble</v>
          </cell>
        </row>
        <row r="279">
          <cell r="Y279" t="str">
            <v>5.6 Se dará impulso particular a las escuelas de cine y cine de barrio, a la creación de fábricas de artes y oficios y respaldo a centros culturales.</v>
          </cell>
          <cell r="AU279" t="str">
            <v>161215</v>
          </cell>
          <cell r="AV279" t="str">
            <v>Reforzar servicios de salud pública</v>
          </cell>
          <cell r="AW279" t="str">
            <v>Acción</v>
          </cell>
        </row>
        <row r="280">
          <cell r="Y280" t="str">
            <v>5.7 A fin de estimular la formación y detección de talentos, el desarrollo de la sensibilidad y la creatividad en los educandos, así como la formación de públicos para las artes, se promoverá la educación artística en el nivel básico del sistema educativo</v>
          </cell>
          <cell r="AU280" t="str">
            <v>161259</v>
          </cell>
          <cell r="AV280" t="str">
            <v>Otorgar Servicios de Apoyo Administrativo</v>
          </cell>
          <cell r="AW280" t="str">
            <v>A/P</v>
          </cell>
        </row>
        <row r="281">
          <cell r="Y281" t="str">
            <v>5.8 Promoveremos la creación de un canal de televisión y una estación de radio de la Ciudad de México, al servicio de la comunidad. Como medios de difusión de la cultura y de contenidos educativos y sociales.</v>
          </cell>
          <cell r="AU281" t="str">
            <v>161260</v>
          </cell>
          <cell r="AV281" t="str">
            <v>Cubrir compromisos pendientes de acciones realizadas en ejercicios anteriores</v>
          </cell>
          <cell r="AW281" t="str">
            <v>S/N</v>
          </cell>
        </row>
        <row r="282">
          <cell r="Y282" t="str">
            <v>5.9 Recuperaremos el dinamismo de los espacios públicos mediante actividades como cine, grupos de teatro, danza, bibliotecas comunitarias, preservación de la memoria histórica y demás acciones que propongan las propias comunidades.</v>
          </cell>
          <cell r="AU282" t="str">
            <v>170001</v>
          </cell>
          <cell r="AV282" t="str">
            <v>Coordinar los Centros de Transformación Educativa</v>
          </cell>
          <cell r="AW282" t="str">
            <v>Centro</v>
          </cell>
        </row>
        <row r="283">
          <cell r="Y283" t="str">
            <v>5.10 Se fortalecerá la participación de la ciudadanía, organizaciones civiles, actores públicos, privados y sociales, nacionales e internacionales, para generar mecanismos de financiamiento que permitan captar recursos públicos y privados.</v>
          </cell>
          <cell r="AU283" t="str">
            <v>170002</v>
          </cell>
          <cell r="AV283" t="str">
            <v>Operar el sistema de educación media y media superior</v>
          </cell>
          <cell r="AW283" t="str">
            <v>Acción</v>
          </cell>
        </row>
        <row r="284">
          <cell r="Y284" t="str">
            <v>5.11 Se buscará afianzar la capacidad financiera de los programas y las políticas culturales, para elevar la calidad y cobertura de la oferta cultural en la Ciudad de México.</v>
          </cell>
          <cell r="AU284" t="str">
            <v>170003</v>
          </cell>
          <cell r="AV284" t="str">
            <v>Ampliar y construir infraestructura educativa</v>
          </cell>
          <cell r="AW284" t="str">
            <v>Inmueble</v>
          </cell>
        </row>
        <row r="285">
          <cell r="Y285" t="str">
            <v>5.12 Impulsaremos la formación de la Fundación Cultural de la Ciudad de México.</v>
          </cell>
          <cell r="AU285" t="str">
            <v>170004</v>
          </cell>
          <cell r="AV285" t="str">
            <v>Mantener la infraestructura educativa</v>
          </cell>
          <cell r="AW285" t="str">
            <v>Obra</v>
          </cell>
        </row>
        <row r="286">
          <cell r="Y286" t="str">
            <v>5.13 Se fomentará la Difusión del Patrimonio de la Ciudad y se generarán puntos de referencia de Difusión Cultural en la Ciudad.</v>
          </cell>
          <cell r="AU286" t="str">
            <v>170005</v>
          </cell>
          <cell r="AV286" t="str">
            <v>Evaluar el programa integral de mantenimiento de escuelas (PIME)</v>
          </cell>
          <cell r="AW286" t="str">
            <v>Acción</v>
          </cell>
        </row>
        <row r="287">
          <cell r="Y287" t="str">
            <v>5.14 Se impulsará la realización de la Feria de Ciencia y Tecnología del Centro Histórico, para promover la cultura científica a través de exposiciones, talleres, teatro científico, experimentos sencillos, entre otras actividades.</v>
          </cell>
          <cell r="AU287" t="str">
            <v>170006</v>
          </cell>
          <cell r="AV287" t="str">
            <v>Coordinar la producción y distribuir libros educativos</v>
          </cell>
          <cell r="AW287" t="str">
            <v>Libro</v>
          </cell>
        </row>
        <row r="288">
          <cell r="AU288" t="str">
            <v>170008</v>
          </cell>
          <cell r="AV288" t="str">
            <v>Brindar atención especializada de nivel básico</v>
          </cell>
          <cell r="AW288" t="str">
            <v>Sesiones</v>
          </cell>
        </row>
        <row r="289">
          <cell r="Y289" t="str">
            <v>6.1.1 Se diseñará e instrumentará el Plan de Acción Climática de la Ciudad de México a partir del impulso a proyectos de reducción de emisiones de gases de efecto invernadero, eficiencia energética y captura de carbono y metano.</v>
          </cell>
          <cell r="AU289" t="str">
            <v>170009</v>
          </cell>
          <cell r="AV289" t="str">
            <v>Distribuir raciones alimenticias a alumnos y alumnas de educación básica</v>
          </cell>
          <cell r="AW289" t="str">
            <v>Ración</v>
          </cell>
        </row>
        <row r="290">
          <cell r="Y290" t="str">
            <v>6.2.1 Se desarrollará la segunda generación de medidas ambientales con respecto a la calidad del aire, con la medición y seguimiento de partículas de 2.5 micras (PM2.5); y, la medición y seguimiento de contaminantes tóxicos.</v>
          </cell>
          <cell r="AU290" t="str">
            <v>170011</v>
          </cell>
          <cell r="AV290" t="str">
            <v>Distribuir uniformes escolares a alumnos y alumnas inscritos en escuelas públicas del Distrito Federal, en los niveles de preescolar, primaria y secundaria</v>
          </cell>
          <cell r="AW290" t="str">
            <v>Servicio</v>
          </cell>
        </row>
        <row r="291">
          <cell r="Y291" t="str">
            <v>6.2.2 Fortaleceremos la operación y funcionamiento del Sistema de Monitoreo Atmosférico.</v>
          </cell>
          <cell r="AU291" t="str">
            <v>170013</v>
          </cell>
          <cell r="AV291" t="str">
            <v>Operar el programa de estímulos a estudiantes de bachillerato</v>
          </cell>
          <cell r="AW291" t="str">
            <v>Servicio</v>
          </cell>
        </row>
        <row r="292">
          <cell r="Y292" t="str">
            <v>6.2.3 El Gobierno de la Ciudad aplicará el programa metropolitano de transporte con nuevos corredores, a partir de los resultados de la nueva encuesta origendestino.</v>
          </cell>
          <cell r="AU292" t="str">
            <v>170015</v>
          </cell>
          <cell r="AV292" t="str">
            <v>Operar el programa de Educación Garantizada</v>
          </cell>
          <cell r="AW292" t="str">
            <v>Niño</v>
          </cell>
        </row>
        <row r="293">
          <cell r="Y293" t="str">
            <v>6.2.4 Se reducirán las emisiones de vehículos en circulación mediante el aseguramiento del mantenimiento preventivo y correctivo de las unidades.</v>
          </cell>
          <cell r="AU293" t="str">
            <v>170016</v>
          </cell>
          <cell r="AV293" t="str">
            <v>Atender la formación y capacitación del docente</v>
          </cell>
          <cell r="AW293" t="str">
            <v>Acción</v>
          </cell>
        </row>
        <row r="294">
          <cell r="Y294" t="str">
            <v>6.2.5 Se promoverá e incentivará la utilización de tecnologías más eficientes en la generación de emisiones; por ejemplo la sustitución de convertidores catalíticos en mal estado, el uso de combustibles con bajo contenido de azufre o combustibles alternos</v>
          </cell>
          <cell r="AU294" t="str">
            <v>170017</v>
          </cell>
          <cell r="AV294" t="str">
            <v>Elaborar contenidos educativos para los programas audiovisuales</v>
          </cell>
          <cell r="AW294" t="str">
            <v>Titulo Serie</v>
          </cell>
        </row>
        <row r="295">
          <cell r="Y295" t="str">
            <v>6.2.6 Se promoverá el uso del sensor remoto como elemento de evaluación de las emisiones a vehículos en movimiento.</v>
          </cell>
          <cell r="AU295" t="str">
            <v>170019</v>
          </cell>
          <cell r="AV295" t="str">
            <v>Coordinar el programa de fomento al aprendizaje social</v>
          </cell>
          <cell r="AW295" t="str">
            <v>Curso</v>
          </cell>
        </row>
        <row r="296">
          <cell r="Y296" t="str">
            <v>6.2.7 Se ampliará el programa de incentivos a través de la exención de la verificación vehicular a unidades con baja emisión de contaminantes y se actualizará el Programa Hoy No Circula.</v>
          </cell>
          <cell r="AU296" t="str">
            <v>170020</v>
          </cell>
          <cell r="AV296" t="str">
            <v>Operar el Programa de Niños Talento</v>
          </cell>
          <cell r="AW296" t="str">
            <v>Niño</v>
          </cell>
        </row>
        <row r="297">
          <cell r="Y297" t="str">
            <v>6.2.8 Se ampliará la infraestructura del transporte masivo y no motorizado, para disminuir la tasa de emisiones por pasajero transportado.</v>
          </cell>
          <cell r="AU297" t="str">
            <v>170021</v>
          </cell>
          <cell r="AV297" t="str">
            <v>Operar el sistema de educación a distancia</v>
          </cell>
          <cell r="AW297" t="str">
            <v>Acción</v>
          </cell>
        </row>
        <row r="298">
          <cell r="Y298" t="str">
            <v>6.2.9 Con el metro, el metrobús y ciclopistas, avanzaremos en el diseño de una redfuncional de transporte que contribuya a disminuir el uso de automotores particulares.</v>
          </cell>
          <cell r="AU298" t="str">
            <v>170022</v>
          </cell>
          <cell r="AV298" t="str">
            <v>Brindar atención integral al estudiante</v>
          </cell>
          <cell r="AW298" t="str">
            <v>Persona</v>
          </cell>
        </row>
        <row r="299">
          <cell r="Y299" t="str">
            <v>6.2.10 El Gobierno de la Ciudad de México promoverá la modernización de la flota vehicular del transporte público y concesionado de pasajeros y establecerá mecanismos para ordenar y regular el servicio de taxis.</v>
          </cell>
          <cell r="AU299" t="str">
            <v>170023</v>
          </cell>
          <cell r="AV299" t="str">
            <v>Brindar servicios educativos</v>
          </cell>
          <cell r="AW299" t="str">
            <v>Acción</v>
          </cell>
        </row>
        <row r="300">
          <cell r="Y300" t="str">
            <v>6.2.11 Se promoverá e incentivará el transporte escolar en escuelas privadas y se regularán horarios de transporte de carga.</v>
          </cell>
          <cell r="AU300" t="str">
            <v>170024</v>
          </cell>
          <cell r="AV300" t="str">
            <v>Brindar atención especializada a la educación media y media superior</v>
          </cell>
          <cell r="AW300" t="str">
            <v>Acción</v>
          </cell>
        </row>
        <row r="301">
          <cell r="Y301" t="str">
            <v>6.2.12 Continuaremos con la adecuación de pistas y carriles urbanos exclusivos para ciclistas como medida de seguridad para este modo de transporte, y crearemos estacionamientos y biciestacionamientos públicos en las principales estaciones del metro y cen</v>
          </cell>
          <cell r="AU301" t="str">
            <v>170042</v>
          </cell>
          <cell r="AV301" t="str">
            <v>Transferencias a Órganos Autónomos</v>
          </cell>
          <cell r="AW301" t="str">
            <v>(en blanco)</v>
          </cell>
        </row>
        <row r="302">
          <cell r="Y302" t="str">
            <v>6.3.1 Se aplicarán mecanismos para fortalecer las fuentes de financiamiento y autofinanciamiento destinadas a la protección, conservación y restauración de los ecosistemas del suelo de conservación.</v>
          </cell>
          <cell r="AU302" t="str">
            <v>170043</v>
          </cell>
          <cell r="AV302" t="str">
            <v>Operar el programa de desarrollo de potencialidades</v>
          </cell>
          <cell r="AW302" t="str">
            <v>Persona</v>
          </cell>
        </row>
        <row r="303">
          <cell r="Y303" t="str">
            <v>6.3.2 Daremos impulso a la retribución por servicios ambientales y diseñaremos métodos adecuados de valuación económica de los servicios ambientales que el Suelo de Conservación presta a la Ciudad.</v>
          </cell>
          <cell r="AU303" t="str">
            <v>170059</v>
          </cell>
          <cell r="AV303" t="str">
            <v>Otorgar servicios de apoyo administrativo</v>
          </cell>
          <cell r="AW303" t="str">
            <v>A/P</v>
          </cell>
        </row>
        <row r="304">
          <cell r="Y304" t="str">
            <v>6.3.3 Se instrumentarán campañas de reforestación en las áreas naturales y protegidas de la Ciudad y en el suelo de conservación.</v>
          </cell>
          <cell r="AU304" t="str">
            <v>170060</v>
          </cell>
          <cell r="AV304" t="str">
            <v>Cubrir compromisos pendientes de acciones realizadas en ejercicios anteriores</v>
          </cell>
          <cell r="AW304" t="str">
            <v>S/N</v>
          </cell>
        </row>
        <row r="305">
          <cell r="Y305" t="str">
            <v>6.3.4 Estableceremos un sistema de áreas de valor ambiental con, por lo menos, 20 áreas verdes protegidas bajo este esquema.</v>
          </cell>
          <cell r="AU305" t="str">
            <v>170403</v>
          </cell>
          <cell r="AV305" t="str">
            <v>Ampliar y construir infraestructura educativa</v>
          </cell>
          <cell r="AW305" t="str">
            <v>Inmueble</v>
          </cell>
        </row>
        <row r="306">
          <cell r="Y306" t="str">
            <v>6.3.5 Se diseñará y se pondrá en marcha el Plan Maestro de Rescate Integral de la Cuenca del Río Magdalena.</v>
          </cell>
          <cell r="AU306" t="str">
            <v>170404</v>
          </cell>
          <cell r="AV306" t="str">
            <v>Mantener la infraestructura educativa</v>
          </cell>
          <cell r="AW306" t="str">
            <v>Obra</v>
          </cell>
        </row>
        <row r="307">
          <cell r="Y307" t="str">
            <v>6.4.1 Se instrumentarán nuevos procesos y mecanismos para optimizar y eficientar el aprovechamiento del agua en beneficio de los habitantes del DF.</v>
          </cell>
          <cell r="AU307" t="str">
            <v>170460</v>
          </cell>
          <cell r="AV307" t="str">
            <v>Cubrir compromisos pendientes de acciones realizadas en ejercicios anteriores</v>
          </cell>
          <cell r="AW307" t="str">
            <v>S/N</v>
          </cell>
        </row>
        <row r="308">
          <cell r="Y308" t="str">
            <v>6.4.2 Aplicaremos instrumentos alternativos para reducir de manera gradual la sobreexplotación del acuífero.</v>
          </cell>
          <cell r="AU308" t="str">
            <v>170607</v>
          </cell>
          <cell r="AV308" t="str">
            <v>Distribuir útiles escolares a alumnos y alumnas inscritos en escuelas públicas del Distrito Federal, en los niveles de preescolar, primaria y secundaria</v>
          </cell>
          <cell r="AW308" t="str">
            <v>Paquete</v>
          </cell>
        </row>
        <row r="309">
          <cell r="Y309" t="str">
            <v>6.4.3 Se promoverán y ampliarán las campañas de ahorro de agua.</v>
          </cell>
          <cell r="AU309" t="str">
            <v>170609</v>
          </cell>
          <cell r="AV309" t="str">
            <v>Distribuir raciones alimenticias a alumnos y alumnas de educación pública</v>
          </cell>
          <cell r="AW309" t="str">
            <v>Ración</v>
          </cell>
        </row>
        <row r="310">
          <cell r="Y310" t="str">
            <v>6.4.4 Instrumentaremos políticas y diseñaremos procesos para consolidar la gestión ambiental del agua.</v>
          </cell>
          <cell r="AU310" t="str">
            <v>170611</v>
          </cell>
          <cell r="AV310" t="str">
            <v>Distribuir uniformes escolares a alumnos y alumnas inscritos en escuelas públicas del Distrito Federal, en los niveles de preescolar, primaria y secundaria</v>
          </cell>
          <cell r="AW310" t="str">
            <v>Paquete</v>
          </cell>
        </row>
        <row r="311">
          <cell r="Y311" t="str">
            <v>6.5.1 Se fomentará con mayor intensidad la separación de residuos, mediante campañas permanentes de difusión y concientización de la ciudadanía.</v>
          </cell>
          <cell r="AU311" t="str">
            <v>170612</v>
          </cell>
          <cell r="AV311" t="str">
            <v>Otorgar becas a estudiantes de nivel medio superior</v>
          </cell>
          <cell r="AW311" t="str">
            <v>Beca</v>
          </cell>
        </row>
        <row r="312">
          <cell r="Y312" t="str">
            <v>6.6.1 Se estimulará la aplicación de medios de eficiencia energética y uso de energías renovables.</v>
          </cell>
          <cell r="AU312" t="str">
            <v>170613</v>
          </cell>
          <cell r="AV312" t="str">
            <v>Operar el Programa de estímulos a estudiantes de bachillerato</v>
          </cell>
          <cell r="AW312" t="str">
            <v>Estimulo</v>
          </cell>
        </row>
        <row r="313">
          <cell r="Y313" t="str">
            <v>6.6.2 Se dará seguimiento a la Norma para el Aprovechamiento de Energía Solar.</v>
          </cell>
          <cell r="AU313" t="str">
            <v>171703</v>
          </cell>
          <cell r="AV313" t="str">
            <v>Ampliar y construir infraestructura educativa</v>
          </cell>
          <cell r="AW313" t="str">
            <v>Inmueble</v>
          </cell>
        </row>
        <row r="314">
          <cell r="Y314" t="str">
            <v>6.6.3 Instrumentaremos el aprovechamiento del biogás que genera el Relleno Sanitario Bordo Poniente.</v>
          </cell>
          <cell r="AU314" t="str">
            <v>171704</v>
          </cell>
          <cell r="AV314" t="str">
            <v>Mantener la infraestructura educativa</v>
          </cell>
          <cell r="AW314" t="str">
            <v>Obra</v>
          </cell>
        </row>
        <row r="315">
          <cell r="AU315" t="str">
            <v>180001</v>
          </cell>
          <cell r="AV315" t="str">
            <v>Promover y realizar campañas de difusión de ciencia y tecnología</v>
          </cell>
          <cell r="AW315" t="str">
            <v>Acción</v>
          </cell>
        </row>
        <row r="316">
          <cell r="Y316" t="str">
            <v>7.1.1 Continuaremos con el mejoramiento del modelo de atención para la producción de vivienda, con instrumentos tales como los cofinanciamientos y la promoción del desarrollo socio-económico del barrio.</v>
          </cell>
          <cell r="AU316" t="str">
            <v>180002</v>
          </cell>
          <cell r="AV316" t="str">
            <v>Coordinar proyectos estratégicos de ciencia y tecnología en el Distrito Federal</v>
          </cell>
          <cell r="AW316" t="str">
            <v>Proyecto</v>
          </cell>
        </row>
        <row r="317">
          <cell r="Y317" t="str">
            <v>7.1.2 Se buscará que la construcción de vivienda, desde su diseño, obedezca a criterios de sustentabilidad.</v>
          </cell>
          <cell r="AU317" t="str">
            <v>180003</v>
          </cell>
          <cell r="AV317" t="str">
            <v>Otorgar estímulos y becas a la investigación y educación científica</v>
          </cell>
          <cell r="AW317" t="str">
            <v>Beca</v>
          </cell>
        </row>
        <row r="318">
          <cell r="Y318" t="str">
            <v>7.1.3 Se regularizarán las edificaciones y se otorgarán escrituras, para garantizar la seguridad del patrimonio habitacional de los habitantes del DF.</v>
          </cell>
          <cell r="AU318" t="str">
            <v>180004</v>
          </cell>
          <cell r="AV318" t="str">
            <v>Operar el sistema de radio y televisión digital</v>
          </cell>
          <cell r="AW318" t="str">
            <v>A/P</v>
          </cell>
        </row>
        <row r="319">
          <cell r="Y319" t="str">
            <v>7.1.4 Se incentivará la participación de los sectores social y privado en programas de vivienda e inversión inmobiliaria, se promoverán sistemas de financiamiento y acceso equitativo a créditos.</v>
          </cell>
          <cell r="AU319" t="str">
            <v>190001</v>
          </cell>
          <cell r="AV319" t="str">
            <v>Realizar acciones de fomento deportivo a la población abierta</v>
          </cell>
          <cell r="AW319" t="str">
            <v>Acción</v>
          </cell>
        </row>
        <row r="320">
          <cell r="Y320" t="str">
            <v>7.1.5 El Gobierno de la Ciudad promoverá la aplicación de esquemas financieros para la adquisición de viviendas, con la corresponsabilidad de los beneficiarios para la recuperación de créditos.</v>
          </cell>
          <cell r="AU320" t="str">
            <v>190002</v>
          </cell>
          <cell r="AV320" t="str">
            <v>Ampliar y construir infraestructura deportiva</v>
          </cell>
          <cell r="AW320" t="str">
            <v>Inmueble</v>
          </cell>
        </row>
        <row r="321">
          <cell r="Y321" t="str">
            <v>7.1.6 Se analizará y, en su caso, se replanteará la aplicación del Bando Dos para la construcción de vivienda.</v>
          </cell>
          <cell r="AU321" t="str">
            <v>190003</v>
          </cell>
          <cell r="AV321" t="str">
            <v>Mantener la infraestructura deportiva</v>
          </cell>
          <cell r="AW321" t="str">
            <v>Obra</v>
          </cell>
        </row>
        <row r="322">
          <cell r="Y322" t="str">
            <v>7.1.7 Se instrumentarán nuevos mecanismos para la adquisición, remodelación y ampliación de viviendas, con particular atención en generación opciones accesibles de crédito a mujeres en condiciones de discriminación y mayor vulnerabilidad.</v>
          </cell>
          <cell r="AU322" t="str">
            <v>190004</v>
          </cell>
          <cell r="AV322" t="str">
            <v>Realizar acciones de difusión cultural</v>
          </cell>
          <cell r="AW322" t="str">
            <v>Acción</v>
          </cell>
        </row>
        <row r="323">
          <cell r="Y323" t="str">
            <v>7.2.1 Promoveremos el uso de autobuses equipados con tecnologías que representen menores impactos negativos en la calidad del aire de la ciudad y en beneficio de la salud de la población.</v>
          </cell>
          <cell r="AU323" t="str">
            <v>190005</v>
          </cell>
          <cell r="AV323" t="str">
            <v>Coordinar los servicios de bibliotecas públicas</v>
          </cell>
          <cell r="AW323" t="str">
            <v>Servicio</v>
          </cell>
        </row>
        <row r="324">
          <cell r="Y324" t="str">
            <v>7.2.2 Se diseñará un programa de ampliación de la red del Sistema de Transporte Colectivo, Metro.</v>
          </cell>
          <cell r="AU324" t="str">
            <v>190006</v>
          </cell>
          <cell r="AV324" t="str">
            <v>Ampliar instalaciones y espacios culturales</v>
          </cell>
          <cell r="AW324" t="str">
            <v>Inmueble</v>
          </cell>
        </row>
        <row r="325">
          <cell r="Y325" t="str">
            <v>7.2.3 Se fortalecerá el Sistema de Metrobús con 10 líneas.</v>
          </cell>
          <cell r="AU325" t="str">
            <v>190007</v>
          </cell>
          <cell r="AV325" t="str">
            <v>Mantener instalaciones y espacios culturales</v>
          </cell>
          <cell r="AW325" t="str">
            <v>Obra</v>
          </cell>
        </row>
        <row r="326">
          <cell r="Y326" t="str">
            <v>7.2.4 Se ampliará la red de transporte público, se definirán vagones de uso exclusivo para mujeres, niñas y niños.</v>
          </cell>
          <cell r="AU326" t="str">
            <v>190008</v>
          </cell>
          <cell r="AV326" t="str">
            <v>Mantener áreas verdes urbanas y zoológicos</v>
          </cell>
          <cell r="AW326" t="str">
            <v>Parque</v>
          </cell>
        </row>
        <row r="327">
          <cell r="Y327" t="str">
            <v>7.2.5 Habilitaremos puentes peatonales, paradas de autobuses, pasos a desnivel, subterráneos y senderos seguros e higiénicos para las mujeres y sus familias.</v>
          </cell>
          <cell r="AU327" t="str">
            <v>190009</v>
          </cell>
          <cell r="AV327" t="str">
            <v>Realizar eventos culturales</v>
          </cell>
          <cell r="AW327" t="str">
            <v>Evento</v>
          </cell>
        </row>
        <row r="328">
          <cell r="Y328" t="str">
            <v>7.2.6 El Gobierno de la Ciudad analizará el beneficio metropolitano del Metro a efecto de establecer acuerdos de cofinanciamiento interestatal, o bien nuevos esquemas de cobro con mayor beneficio para los habitantes del DF.</v>
          </cell>
          <cell r="AU328" t="str">
            <v>190010</v>
          </cell>
          <cell r="AV328" t="str">
            <v>Operar el sistema de educación artística</v>
          </cell>
          <cell r="AW328" t="str">
            <v>Curso</v>
          </cell>
        </row>
        <row r="329">
          <cell r="Y329" t="str">
            <v>7.2.7 Se desarrollarán corredores estratégicos de transporte de carga y se promoverán los acuerdos metropolitanos necesarios para construir el anillo carretero periférico que eviten que la Ciudad de México sea punto de paso para el transporte de carga pro</v>
          </cell>
          <cell r="AU329" t="str">
            <v>190011</v>
          </cell>
          <cell r="AV329" t="str">
            <v>Realizar acciones de fomento al deporte competitivo</v>
          </cell>
          <cell r="AW329" t="str">
            <v>Acción</v>
          </cell>
        </row>
        <row r="330">
          <cell r="Y330" t="str">
            <v>7.2.8 Modernizaremos el transporte público colectivo a partir de la aceleración del cambio de microbuses por autobuses.</v>
          </cell>
          <cell r="AU330" t="str">
            <v>190012</v>
          </cell>
          <cell r="AV330" t="str">
            <v>Desarrollar el programa conmemorativo del Bicentenario</v>
          </cell>
          <cell r="AW330" t="str">
            <v>Programa</v>
          </cell>
        </row>
        <row r="331">
          <cell r="Y331" t="str">
            <v>7.2.9 Continuaremos con el proceso de sustitución de taxis, con el fin de que estos vehículos cumplan con lo establecido en la Ley y tengan como máximo 5 años de antigüedad.</v>
          </cell>
          <cell r="AU331" t="str">
            <v>190013</v>
          </cell>
          <cell r="AV331" t="str">
            <v>Administrar el centro deportivo Rosario Iglesias Rocha</v>
          </cell>
          <cell r="AW331" t="str">
            <v>Acción</v>
          </cell>
        </row>
        <row r="332">
          <cell r="Y332" t="str">
            <v>7.2.10 Se impulsará el reemplazo del 50% de los automóviles particulares con más de 15 años de antigüedad, por vehículos con tecnología apropiada para contribuir a mejorar el ambiente en la ZMVM.</v>
          </cell>
          <cell r="AU332" t="str">
            <v>190059</v>
          </cell>
          <cell r="AV332" t="str">
            <v>Otorgar servicios de apoyo administrativo</v>
          </cell>
          <cell r="AW332" t="str">
            <v>A/P</v>
          </cell>
        </row>
        <row r="333">
          <cell r="Y333" t="str">
            <v>7.2.11 Se modernizarán los Centros de Transferencia Modal, por medio de instalaciones como tiendas de autoservicio, centros recreativos o de diversión y espacios culturales.</v>
          </cell>
          <cell r="AU333" t="str">
            <v>190060</v>
          </cell>
          <cell r="AV333" t="str">
            <v>Cubrir compromisos pendientes de acciones realizadas en ejercicios anteriores</v>
          </cell>
          <cell r="AW333" t="str">
            <v>S/N</v>
          </cell>
        </row>
        <row r="334">
          <cell r="Y334" t="str">
            <v>7.2.12 Alentaremos la construcción de estacionamientos y biciestacionamientos públicos, para promover el transporte público.</v>
          </cell>
          <cell r="AU334" t="str">
            <v>190260</v>
          </cell>
          <cell r="AV334" t="str">
            <v>Cubrir compromisos pendientes de acciones realizadas en ejercicios anteriores</v>
          </cell>
          <cell r="AW334" t="str">
            <v>S/N</v>
          </cell>
        </row>
        <row r="335">
          <cell r="Y335" t="str">
            <v>7.2.13 Se diseñará una estrategia integral de zonas de tráfico controlado para que la ciudad sea más accesible a los peatones.</v>
          </cell>
          <cell r="AU335" t="str">
            <v>191102</v>
          </cell>
          <cell r="AV335" t="str">
            <v>Ampliar y construir infraestructura deportiva</v>
          </cell>
          <cell r="AW335" t="str">
            <v>Inmueble</v>
          </cell>
        </row>
        <row r="336">
          <cell r="Y336" t="str">
            <v>7.2.14 Revaloraremos socialmente la imagen de la bicicleta y estableceremos las condiciones de seguridad que permitan ampliar su uso como medio de transporte cotidiano, además del recreativo.</v>
          </cell>
          <cell r="AU336" t="str">
            <v>191103</v>
          </cell>
          <cell r="AV336" t="str">
            <v>Mantener la infraestructura deportiva</v>
          </cell>
          <cell r="AW336" t="str">
            <v>Obra</v>
          </cell>
        </row>
        <row r="337">
          <cell r="Y337" t="str">
            <v>7.2.15 Se construirá una red primaria de ciclopistas y se instalarán biciestacionamientos en escuelas, edificios públicos y privados, establecimientos comerciales, y estaciones del transporte masivo.</v>
          </cell>
          <cell r="AU337" t="str">
            <v>191104</v>
          </cell>
          <cell r="AV337" t="str">
            <v>Realizar acciones de difusión cultural</v>
          </cell>
          <cell r="AW337" t="str">
            <v>Acción</v>
          </cell>
        </row>
        <row r="338">
          <cell r="Y338" t="str">
            <v>7.2.16 Se proyectará la operación de cuatro nuevos trenes ligeros, a fin de incrementar en un 25% la flota vehicular de operación.</v>
          </cell>
          <cell r="AU338" t="str">
            <v>191107</v>
          </cell>
          <cell r="AV338" t="str">
            <v>Mantener instalaciones y espacios culturales</v>
          </cell>
          <cell r="AW338" t="str">
            <v>Obra</v>
          </cell>
        </row>
        <row r="339">
          <cell r="Y339" t="str">
            <v>7.3.1 Emprenderemos el rescate de espacios públicos y se diseñarán las estructuras de participación y corresponsabilidad social para la realización de actividades culturales, deportivas, artísticas y recreativas que dinamicen su utilización.</v>
          </cell>
          <cell r="AU339" t="str">
            <v>191501</v>
          </cell>
          <cell r="AV339" t="str">
            <v>Realizar acciones de fomento deportivo a la población abierta</v>
          </cell>
          <cell r="AW339" t="str">
            <v>Acción</v>
          </cell>
        </row>
        <row r="340">
          <cell r="Y340" t="str">
            <v>7.3.2 Estableceremos nuevas políticas y estrategias metropolitanas y regionales para alcanzar la sustentabilidad, homogeneidad y equilibrios en la Ciudad.</v>
          </cell>
          <cell r="AU340" t="str">
            <v>191503</v>
          </cell>
          <cell r="AV340" t="str">
            <v>Mantener la infraestructura deportiva</v>
          </cell>
          <cell r="AW340" t="str">
            <v>Obra</v>
          </cell>
        </row>
        <row r="341">
          <cell r="Y341" t="str">
            <v>7.3.3 El gobierno coadyuvará en la planeación y ejecución de acciones relacionadas con el ordenamiento territorial y los asentamientos humanos en la ZMVM.</v>
          </cell>
          <cell r="AU341" t="str">
            <v>191504</v>
          </cell>
          <cell r="AV341" t="str">
            <v>Realizar acciones de difusión cultural</v>
          </cell>
          <cell r="AW341" t="str">
            <v>Acción</v>
          </cell>
        </row>
        <row r="342">
          <cell r="Y342" t="str">
            <v>7.3.4 Se abordarán a nivel regional los temas de planeación del desarrollo sustentable, administración y control urbano, suelo y reservas territoriales, vivienda, equipamiento regional, proyectos especiales, legislación urbana y una gobernabilidad territo</v>
          </cell>
          <cell r="AU342" t="str">
            <v>191507</v>
          </cell>
          <cell r="AV342" t="str">
            <v>Mantener instalaciones y espacios culturales</v>
          </cell>
          <cell r="AW342" t="str">
            <v>Obra</v>
          </cell>
        </row>
        <row r="343">
          <cell r="Y343" t="str">
            <v>7.3.5 Promoveremos nuevas alternativas de desarrollo que equilibren la oferta de servicios, equipamiento y vivienda, que acerquen las oportunidades de empleo, recreación, educación y cultura a todos los habitantes de la ciudad.</v>
          </cell>
          <cell r="AU343" t="str">
            <v>200001</v>
          </cell>
          <cell r="AV343" t="str">
            <v>Ampliar y construir infraestructura vial</v>
          </cell>
          <cell r="AW343" t="str">
            <v>Obra</v>
          </cell>
        </row>
        <row r="344">
          <cell r="Y344" t="str">
            <v>7.3.6 Se frenará el crecimiento horizontal de la mancha urbana.</v>
          </cell>
          <cell r="AU344" t="str">
            <v>200002</v>
          </cell>
          <cell r="AV344" t="str">
            <v>Mantener la infraestructura vial</v>
          </cell>
          <cell r="AW344" t="str">
            <v>Obra</v>
          </cell>
        </row>
        <row r="345">
          <cell r="Y345" t="str">
            <v>7.3.7 Protegeremos las áreas ambientales e impulsaremos el aprovechamiento, racional y sustentable, de los recursos naturales de la Ciudad.</v>
          </cell>
          <cell r="AU345" t="str">
            <v>200003</v>
          </cell>
          <cell r="AV345" t="str">
            <v>Ampliar y construir infraestructura urbana</v>
          </cell>
          <cell r="AW345" t="str">
            <v>Obra</v>
          </cell>
        </row>
        <row r="346">
          <cell r="Y346" t="str">
            <v>7.3.8 Se crearán y mantendrán zonas peatonales, incluyendo parques, jardines, camellones y plazas; con especial énfasis en la arquitectura urbana de accesibilidad y movilidad para discapacitados.</v>
          </cell>
          <cell r="AU346" t="str">
            <v>200004</v>
          </cell>
          <cell r="AV346" t="str">
            <v>Mantener la infraestructura urbana</v>
          </cell>
          <cell r="AW346" t="str">
            <v>Obra</v>
          </cell>
        </row>
        <row r="347">
          <cell r="Y347" t="str">
            <v>7.3.9 Impulsaremos proyectos de equipamiento social, localizados en puntos estratégicos de la ciudad, que ayuden a equilibrar las desigualdades existentes entre la zona poniente de la ciudad y el norte, sur y oriente de la misma.</v>
          </cell>
          <cell r="AU347" t="str">
            <v>200005</v>
          </cell>
          <cell r="AV347" t="str">
            <v>Realizar acciones para la conservación de la imagen urbana</v>
          </cell>
          <cell r="AW347" t="str">
            <v>Acción</v>
          </cell>
        </row>
        <row r="348">
          <cell r="Y348" t="str">
            <v>7.3.10 Se generarán proyectos ordenadores y de equipamiento en grandes áreas que están subutilizadas y que tienen un alto potencial para convertirse en  detonadores de inversión y desarrollo, para buscar el equilibrio de las desigualdades e incrementar la</v>
          </cell>
          <cell r="AU348" t="str">
            <v>200006</v>
          </cell>
          <cell r="AV348" t="str">
            <v>Realizar acciones de atención estructural a taludes, minas y grietas</v>
          </cell>
          <cell r="AW348" t="str">
            <v>Acción</v>
          </cell>
        </row>
        <row r="349">
          <cell r="Y349" t="str">
            <v>7.3.11 Se detectarán zonas o polígonos de la Ciudad donde exista alto grado de deterioro o subutilización de la infraestructura, para su mejoramiento integral y adecuado.</v>
          </cell>
          <cell r="AU349" t="str">
            <v>200007</v>
          </cell>
          <cell r="AV349" t="str">
            <v>Ampliar y construir infraestructura para el transporte público</v>
          </cell>
          <cell r="AW349" t="str">
            <v>Obra</v>
          </cell>
        </row>
        <row r="350">
          <cell r="Y350" t="str">
            <v>7.3.12 Garantizaremos la igualdad de género con proyectos urbanos y de equipamiento que faciliten las tareas y la movilidad de la mujer en la Ciudad, que fortalezcan el desarrollo integral de la sociedad.</v>
          </cell>
          <cell r="AU350" t="str">
            <v>200008</v>
          </cell>
          <cell r="AV350" t="str">
            <v>Adquirir mezcla asfáltica</v>
          </cell>
          <cell r="AW350" t="str">
            <v>Tonelada</v>
          </cell>
        </row>
        <row r="351">
          <cell r="Y351" t="str">
            <v>7.3.13 Se hará uso de las nuevas tecnologías para crear mecanismos de control que abatan el estacionamiento vehicular en zonas prohibidas y la apropiación privada del espacio público.</v>
          </cell>
          <cell r="AU351" t="str">
            <v>200009</v>
          </cell>
          <cell r="AV351" t="str">
            <v>Construir edificios y estaciones del metro</v>
          </cell>
          <cell r="AW351" t="str">
            <v>Obra</v>
          </cell>
        </row>
        <row r="352">
          <cell r="Y352" t="str">
            <v>7.3.14 Se promoverá la inversión inmobiliaria, tanto del sector público como privado, para la ejecución de los proyectos estratégicos de equipamiento y servicios, a través de la realización de Foros de Financiamiento.</v>
          </cell>
          <cell r="AU352" t="str">
            <v>200010</v>
          </cell>
          <cell r="AV352" t="str">
            <v>Mantener edificios públicos</v>
          </cell>
          <cell r="AW352" t="str">
            <v>Obra</v>
          </cell>
        </row>
        <row r="353">
          <cell r="Y353" t="str">
            <v>7.3.15 Se coadyuvará en la elaboración del Programa de Desarrollo Urbano para la Región Centro del país.</v>
          </cell>
          <cell r="AU353" t="str">
            <v>200012</v>
          </cell>
          <cell r="AV353" t="str">
            <v>Mantener la carpeta asfáltica</v>
          </cell>
          <cell r="AW353" t="str">
            <v>M2</v>
          </cell>
        </row>
        <row r="354">
          <cell r="Y354" t="str">
            <v>7.3.16 Se ampliará la cobertura y calidad de los servicios de agua potable, de drenaje y de tratamiento de aguas residuales. El abasto de agua habrá de ser de forma continua, con calidad y en cantidad adecuadas, con un sistema comercial eficiente, de acue</v>
          </cell>
          <cell r="AU354" t="str">
            <v>200013</v>
          </cell>
          <cell r="AV354" t="str">
            <v>Regular la publicidad exterior</v>
          </cell>
          <cell r="AW354" t="str">
            <v>Acción</v>
          </cell>
        </row>
        <row r="355">
          <cell r="Y355" t="str">
            <v>7.3.17 Se reducirá de manera gradual el porcentaje de pérdidas por fugas en la red de agua potable con la sectorización y la renovación de la red de distribución.</v>
          </cell>
          <cell r="AU355" t="str">
            <v>200014</v>
          </cell>
          <cell r="AV355" t="str">
            <v>Realizar el servicio de poda de árboles</v>
          </cell>
          <cell r="AW355" t="str">
            <v>Acción</v>
          </cell>
        </row>
        <row r="356">
          <cell r="Y356" t="str">
            <v>7.3.18 Se aplicarán acciones encaminadas a disminuir sensiblemente los reportes de fallas de los sistemas hidráulicos (fugas, falta de agua, encharcamientos, drenajes obstruidos).</v>
          </cell>
          <cell r="AU356" t="str">
            <v>200015</v>
          </cell>
          <cell r="AV356" t="str">
            <v>Ampliar y rehabilitar el alumbrado público</v>
          </cell>
          <cell r="AW356" t="str">
            <v>Poste</v>
          </cell>
        </row>
        <row r="357">
          <cell r="AU357" t="str">
            <v>200016</v>
          </cell>
          <cell r="AV357" t="str">
            <v>Conservar y rehabilitar áreas verdes urbanas</v>
          </cell>
          <cell r="AW357" t="str">
            <v>M2</v>
          </cell>
        </row>
        <row r="358">
          <cell r="AU358" t="str">
            <v>200017</v>
          </cell>
          <cell r="AV358" t="str">
            <v>Acondicionamiento de Inmuebles y Locales Comerciales en el Centro Histórico</v>
          </cell>
          <cell r="AW358" t="str">
            <v>Inmueble</v>
          </cell>
        </row>
        <row r="359">
          <cell r="AU359" t="str">
            <v>200018</v>
          </cell>
          <cell r="AV359" t="str">
            <v>Acciones de mejoramiento barrial</v>
          </cell>
          <cell r="AW359" t="str">
            <v>Obra</v>
          </cell>
        </row>
        <row r="360">
          <cell r="AU360" t="str">
            <v>200019</v>
          </cell>
          <cell r="AV360" t="str">
            <v>Instalar y operar el sistema de semáforos</v>
          </cell>
          <cell r="AW360" t="str">
            <v>Servicio</v>
          </cell>
        </row>
        <row r="361">
          <cell r="AU361" t="str">
            <v>200020</v>
          </cell>
          <cell r="AV361" t="str">
            <v>Participar en colaboración con el sector privado en proyectos de infraestructura urbana</v>
          </cell>
          <cell r="AW361" t="str">
            <v>Proyecto</v>
          </cell>
        </row>
        <row r="362">
          <cell r="AU362" t="str">
            <v>200021</v>
          </cell>
          <cell r="AV362" t="str">
            <v>Ampliar y Construir Inmuebles</v>
          </cell>
          <cell r="AW362" t="str">
            <v>Obra</v>
          </cell>
        </row>
        <row r="363">
          <cell r="AU363" t="str">
            <v>200050</v>
          </cell>
          <cell r="AV363" t="str">
            <v>Realizar estudios, investigaciones y proyectos</v>
          </cell>
          <cell r="AW363" t="str">
            <v>Documento</v>
          </cell>
        </row>
        <row r="364">
          <cell r="AU364" t="str">
            <v>200059</v>
          </cell>
          <cell r="AV364" t="str">
            <v>Otorgar servicios de apoyo administrativo</v>
          </cell>
          <cell r="AW364" t="str">
            <v>A/P</v>
          </cell>
        </row>
        <row r="365">
          <cell r="AU365" t="str">
            <v>200060</v>
          </cell>
          <cell r="AV365" t="str">
            <v>Cubrir compromisos pendientes de acciones realizadas en ejercicios anteriores</v>
          </cell>
          <cell r="AW365" t="str">
            <v>S/N</v>
          </cell>
        </row>
        <row r="366">
          <cell r="AU366" t="str">
            <v>200301</v>
          </cell>
          <cell r="AV366" t="str">
            <v>Ampliar y construir infraestructura vial</v>
          </cell>
          <cell r="AW366" t="str">
            <v>Obra</v>
          </cell>
        </row>
        <row r="367">
          <cell r="AU367" t="str">
            <v>200311</v>
          </cell>
          <cell r="AV367" t="str">
            <v>Realizar obras y acciones de remodelación en el Centro Histórico</v>
          </cell>
          <cell r="AW367" t="str">
            <v>Obra</v>
          </cell>
        </row>
        <row r="368">
          <cell r="AU368" t="str">
            <v>200322</v>
          </cell>
          <cell r="AV368" t="str">
            <v>Mantener y conservar la imagen urbana en el centro histórico</v>
          </cell>
          <cell r="AW368" t="str">
            <v>Acción</v>
          </cell>
        </row>
        <row r="369">
          <cell r="AU369" t="str">
            <v>200360</v>
          </cell>
          <cell r="AV369" t="str">
            <v>Cubrir compromisos pendientes de acciones realizadas en ejercicios anteriores</v>
          </cell>
          <cell r="AW369" t="str">
            <v>S/N</v>
          </cell>
        </row>
        <row r="370">
          <cell r="AU370" t="str">
            <v>201101</v>
          </cell>
          <cell r="AV370" t="str">
            <v>Ampliar y construir infraestructura vial</v>
          </cell>
          <cell r="AW370" t="str">
            <v>Obra</v>
          </cell>
        </row>
        <row r="371">
          <cell r="AU371" t="str">
            <v>201102</v>
          </cell>
          <cell r="AV371" t="str">
            <v>Mantener la infraestructura vial</v>
          </cell>
          <cell r="AW371" t="str">
            <v>Obra</v>
          </cell>
        </row>
        <row r="372">
          <cell r="AU372" t="str">
            <v>201105</v>
          </cell>
          <cell r="AV372" t="str">
            <v>Realizar acciones para la conservación de la imagen urbana</v>
          </cell>
          <cell r="AW372" t="str">
            <v>Acción</v>
          </cell>
        </row>
        <row r="373">
          <cell r="AU373" t="str">
            <v>201111</v>
          </cell>
          <cell r="AV373" t="str">
            <v>Realizar obras y acciones de remodelación en el centro histórico</v>
          </cell>
          <cell r="AW373" t="str">
            <v>Obra</v>
          </cell>
        </row>
        <row r="374">
          <cell r="AU374" t="str">
            <v>201112</v>
          </cell>
          <cell r="AV374" t="str">
            <v>Mantener la carpeta asfáltica</v>
          </cell>
          <cell r="AW374" t="str">
            <v>M2</v>
          </cell>
        </row>
        <row r="375">
          <cell r="AU375" t="str">
            <v>201115</v>
          </cell>
          <cell r="AV375" t="str">
            <v>Ampliar y rehabilitar el alumbrado público</v>
          </cell>
          <cell r="AW375" t="str">
            <v>Poste</v>
          </cell>
        </row>
        <row r="376">
          <cell r="AU376" t="str">
            <v>201116</v>
          </cell>
          <cell r="AV376" t="str">
            <v>Conservar y rehabilitar áreas verdes urbanas</v>
          </cell>
          <cell r="AW376" t="str">
            <v>M2</v>
          </cell>
        </row>
        <row r="377">
          <cell r="AU377" t="str">
            <v>201505</v>
          </cell>
          <cell r="AV377" t="str">
            <v>Realizar acciones para la conservación de la imagen urbana</v>
          </cell>
          <cell r="AW377" t="str">
            <v>Acción</v>
          </cell>
        </row>
        <row r="378">
          <cell r="AU378" t="str">
            <v>210001</v>
          </cell>
          <cell r="AV378" t="str">
            <v>Otorgar financiamiento para mejoramiento de vivienda</v>
          </cell>
          <cell r="AW378" t="str">
            <v>Crédito</v>
          </cell>
        </row>
        <row r="379">
          <cell r="AU379" t="str">
            <v>210002</v>
          </cell>
          <cell r="AV379" t="str">
            <v>Otorgar financiamiento para vivienda nueva</v>
          </cell>
          <cell r="AW379" t="str">
            <v>Crédito</v>
          </cell>
        </row>
        <row r="380">
          <cell r="AU380" t="str">
            <v>210003</v>
          </cell>
          <cell r="AV380" t="str">
            <v>Adquirir vivienda</v>
          </cell>
          <cell r="AW380" t="str">
            <v>Vivienda</v>
          </cell>
        </row>
        <row r="381">
          <cell r="AU381" t="str">
            <v>210004</v>
          </cell>
          <cell r="AV381" t="str">
            <v>Realizar acciones para el mantenimiento de vivienda</v>
          </cell>
          <cell r="AW381" t="str">
            <v>Acción</v>
          </cell>
        </row>
        <row r="382">
          <cell r="AU382" t="str">
            <v>210005</v>
          </cell>
          <cell r="AV382" t="str">
            <v>Realizar la adquisición de suelo urbano y rural</v>
          </cell>
          <cell r="AW382" t="str">
            <v>M2</v>
          </cell>
        </row>
        <row r="383">
          <cell r="AU383" t="str">
            <v>210006</v>
          </cell>
          <cell r="AV383" t="str">
            <v>Realizar acciones para la enajenación y desincorporación de la reserva territorial</v>
          </cell>
          <cell r="AW383" t="str">
            <v>Acción</v>
          </cell>
        </row>
        <row r="384">
          <cell r="AU384" t="str">
            <v>210007</v>
          </cell>
          <cell r="AV384" t="str">
            <v>Realizar acciones para la regularización de tenencia de la propiedad</v>
          </cell>
          <cell r="AW384" t="str">
            <v>Acción</v>
          </cell>
        </row>
        <row r="385">
          <cell r="AU385" t="str">
            <v>210009</v>
          </cell>
          <cell r="AV385" t="str">
            <v>Otorgar apoyos para rehabilitación en zonas de alto riesgo</v>
          </cell>
          <cell r="AW385" t="str">
            <v>Apoyo</v>
          </cell>
        </row>
        <row r="386">
          <cell r="AU386" t="str">
            <v>210010</v>
          </cell>
          <cell r="AV386" t="str">
            <v>Realizar acciones para el ordenamiento urbano</v>
          </cell>
          <cell r="AW386" t="str">
            <v>Documento</v>
          </cell>
        </row>
        <row r="387">
          <cell r="AU387" t="str">
            <v>210011</v>
          </cell>
          <cell r="AV387" t="str">
            <v>Demolición de inmuebles privados</v>
          </cell>
          <cell r="AW387" t="str">
            <v>Inmueble</v>
          </cell>
        </row>
        <row r="388">
          <cell r="AU388" t="str">
            <v>210020</v>
          </cell>
          <cell r="AV388" t="str">
            <v>Participar en colaboración con el sector privado en proyectos de infraestructura urbana</v>
          </cell>
          <cell r="AW388" t="str">
            <v>Proyecto</v>
          </cell>
        </row>
        <row r="389">
          <cell r="AU389" t="str">
            <v>210025</v>
          </cell>
          <cell r="AV389" t="str">
            <v>Realizar acciones para la regularización de tenencia de la propiedad</v>
          </cell>
          <cell r="AW389" t="str">
            <v>Acción</v>
          </cell>
        </row>
        <row r="390">
          <cell r="AU390" t="str">
            <v>210059</v>
          </cell>
          <cell r="AV390" t="str">
            <v>Otorgar servicios de apoyo administrativo</v>
          </cell>
          <cell r="AW390" t="str">
            <v>A/P</v>
          </cell>
        </row>
        <row r="391">
          <cell r="AU391" t="str">
            <v>210060</v>
          </cell>
          <cell r="AV391" t="str">
            <v>Cubrir compromisos pendientes de acciones realizadas en ejercicios anteriores</v>
          </cell>
          <cell r="AW391" t="str">
            <v>S/N</v>
          </cell>
        </row>
        <row r="392">
          <cell r="AU392" t="str">
            <v>210601</v>
          </cell>
          <cell r="AV392" t="str">
            <v>Otorgar financiamiento para mejoramiento de vivienda</v>
          </cell>
          <cell r="AW392" t="str">
            <v>Crédito</v>
          </cell>
        </row>
        <row r="393">
          <cell r="AU393" t="str">
            <v>210602</v>
          </cell>
          <cell r="AV393" t="str">
            <v>Otorgar financiamiento para vivienda nueva</v>
          </cell>
          <cell r="AW393" t="str">
            <v>Crédito</v>
          </cell>
        </row>
        <row r="394">
          <cell r="AU394" t="str">
            <v>210609</v>
          </cell>
          <cell r="AV394" t="str">
            <v>Otorgar financiamiento para vivienda a habitantes de zonas en riesgo</v>
          </cell>
          <cell r="AW394" t="str">
            <v>Crédito</v>
          </cell>
        </row>
        <row r="395">
          <cell r="AU395" t="str">
            <v>211104</v>
          </cell>
          <cell r="AV395" t="str">
            <v>Realizar acciones para el mantenimiento de vivienda</v>
          </cell>
          <cell r="AW395" t="str">
            <v>Acción</v>
          </cell>
        </row>
        <row r="396">
          <cell r="AU396" t="str">
            <v>220001</v>
          </cell>
          <cell r="AV396" t="str">
            <v>Expedir licencias y permisos para el transporte público y particular</v>
          </cell>
          <cell r="AW396" t="str">
            <v>Documento</v>
          </cell>
        </row>
        <row r="397">
          <cell r="AU397" t="str">
            <v>220002</v>
          </cell>
          <cell r="AV397" t="str">
            <v>Actualizar el padrón vehicular</v>
          </cell>
          <cell r="AW397" t="str">
            <v>Vehiculo</v>
          </cell>
        </row>
        <row r="398">
          <cell r="AU398" t="str">
            <v>220003</v>
          </cell>
          <cell r="AV398" t="str">
            <v>Regular el servicio de transporte público y público concesionado</v>
          </cell>
          <cell r="AW398" t="str">
            <v>Acción</v>
          </cell>
        </row>
        <row r="399">
          <cell r="AU399" t="str">
            <v>220004</v>
          </cell>
          <cell r="AV399" t="str">
            <v>Controlar vehículos en depósito</v>
          </cell>
          <cell r="AW399" t="str">
            <v>Vehiculo</v>
          </cell>
        </row>
        <row r="400">
          <cell r="AU400" t="str">
            <v>220005</v>
          </cell>
          <cell r="AV400" t="str">
            <v>Operar paraderos de transporte público</v>
          </cell>
          <cell r="AW400" t="str">
            <v>Paradero</v>
          </cell>
        </row>
        <row r="401">
          <cell r="AU401" t="str">
            <v>220006</v>
          </cell>
          <cell r="AV401" t="str">
            <v>Otorgar apoyos para la modernización de las unidades del transporte público concesionado</v>
          </cell>
          <cell r="AW401" t="str">
            <v>Apoyo</v>
          </cell>
        </row>
        <row r="402">
          <cell r="AU402" t="str">
            <v>220007</v>
          </cell>
          <cell r="AV402" t="str">
            <v>Transportar pasajeros en los sistemas de transporte público</v>
          </cell>
          <cell r="AW402" t="str">
            <v>Mill/pasajeros</v>
          </cell>
        </row>
        <row r="403">
          <cell r="AU403" t="str">
            <v>220008</v>
          </cell>
          <cell r="AV403" t="str">
            <v>Mantener las unidades y el equipo de los sistemas de transporte público</v>
          </cell>
          <cell r="AW403" t="str">
            <v>Vehiculo</v>
          </cell>
        </row>
        <row r="404">
          <cell r="AU404" t="str">
            <v>220009</v>
          </cell>
          <cell r="AV404" t="str">
            <v>Mantener la infraestructura del sistema de transporte público</v>
          </cell>
          <cell r="AW404" t="str">
            <v>Acción</v>
          </cell>
        </row>
        <row r="405">
          <cell r="AU405" t="str">
            <v>220010</v>
          </cell>
          <cell r="AV405" t="str">
            <v>Ampliar y renovar el parque vehicular y equipo del sistema de transporte</v>
          </cell>
          <cell r="AW405" t="str">
            <v>Vehiculo</v>
          </cell>
        </row>
        <row r="406">
          <cell r="AU406" t="str">
            <v>220011</v>
          </cell>
          <cell r="AV406" t="str">
            <v>Planear, administrar y controlar el sistema de corredores de transporte público "Metrobus"</v>
          </cell>
          <cell r="AW406" t="str">
            <v>Sistema</v>
          </cell>
        </row>
        <row r="407">
          <cell r="AU407" t="str">
            <v>220014</v>
          </cell>
          <cell r="AV407" t="str">
            <v>Fomentar los servicios de planeación vial</v>
          </cell>
          <cell r="AW407" t="str">
            <v>Acción</v>
          </cell>
        </row>
        <row r="408">
          <cell r="AU408" t="str">
            <v>220015</v>
          </cell>
          <cell r="AV408" t="str">
            <v>Otorgar servicios de transporte emergente</v>
          </cell>
          <cell r="AW408" t="str">
            <v>Servicio</v>
          </cell>
        </row>
        <row r="409">
          <cell r="AU409" t="str">
            <v>220016</v>
          </cell>
          <cell r="AV409" t="str">
            <v>Ampliar y renovar las unidades de transporte público</v>
          </cell>
          <cell r="AW409" t="str">
            <v>Vehiculo</v>
          </cell>
        </row>
        <row r="410">
          <cell r="AU410" t="str">
            <v>220017</v>
          </cell>
          <cell r="AV410" t="str">
            <v>Transportar pasajeros en los sistemas de transporte público de tren ligero</v>
          </cell>
          <cell r="AW410" t="str">
            <v>Mill/Pasajeros</v>
          </cell>
        </row>
        <row r="411">
          <cell r="AU411" t="str">
            <v>220018</v>
          </cell>
          <cell r="AV411" t="str">
            <v>Transportar pasajeros en los sistemas de transporte público en trolebús</v>
          </cell>
          <cell r="AW411" t="str">
            <v>Mill/Pasajeros</v>
          </cell>
        </row>
        <row r="412">
          <cell r="AU412" t="str">
            <v>220019</v>
          </cell>
          <cell r="AV412" t="str">
            <v>Operar el programa de reentarjetamiento vehicular</v>
          </cell>
          <cell r="AW412" t="str">
            <v>Tarjeta de circulación</v>
          </cell>
        </row>
        <row r="413">
          <cell r="AU413" t="str">
            <v>220059</v>
          </cell>
          <cell r="AV413" t="str">
            <v>Otorgar servicios de apoyo administrativo</v>
          </cell>
          <cell r="AW413" t="str">
            <v>A/P</v>
          </cell>
        </row>
        <row r="414">
          <cell r="AU414" t="str">
            <v>220060</v>
          </cell>
          <cell r="AV414" t="str">
            <v>Cubrir compromisos pendientes de acciones realizadas en ejercicios anteriores</v>
          </cell>
          <cell r="AW414" t="str">
            <v>S/N</v>
          </cell>
        </row>
        <row r="415">
          <cell r="AU415" t="str">
            <v>220258</v>
          </cell>
          <cell r="AV415" t="str">
            <v>Operar el Programa Nacional de Seguridad Pública</v>
          </cell>
          <cell r="AW415" t="str">
            <v>Programa</v>
          </cell>
        </row>
        <row r="416">
          <cell r="AU416" t="str">
            <v>220260</v>
          </cell>
          <cell r="AV416" t="str">
            <v>Cubrir compromisos pendientes de acciones realizadas en ejercicios anteriores</v>
          </cell>
          <cell r="AW416" t="str">
            <v>S/N</v>
          </cell>
        </row>
        <row r="417">
          <cell r="AU417" t="str">
            <v>230001</v>
          </cell>
          <cell r="AV417" t="str">
            <v>Operar el sistema de agua potable</v>
          </cell>
          <cell r="AW417" t="str">
            <v>Acción</v>
          </cell>
        </row>
        <row r="418">
          <cell r="AU418" t="str">
            <v>230002</v>
          </cell>
          <cell r="AV418" t="str">
            <v>Ampliar y construir infraestructura del sistema de agua potable</v>
          </cell>
          <cell r="AW418" t="str">
            <v>Obra</v>
          </cell>
        </row>
        <row r="419">
          <cell r="AU419" t="str">
            <v>230003</v>
          </cell>
          <cell r="AV419" t="str">
            <v>Mantener la infraestructura del sistema de agua potable</v>
          </cell>
          <cell r="AW419" t="str">
            <v>Obra</v>
          </cell>
        </row>
        <row r="420">
          <cell r="AU420" t="str">
            <v>230004</v>
          </cell>
          <cell r="AV420" t="str">
            <v>Realizar el pago de derechos y por la captación de agua en bloque</v>
          </cell>
          <cell r="AW420" t="str">
            <v>Millones de m3</v>
          </cell>
        </row>
        <row r="421">
          <cell r="AU421" t="str">
            <v>230005</v>
          </cell>
          <cell r="AV421" t="str">
            <v>Realizar acciones para apoyar el Sistema Comercial de Agua</v>
          </cell>
          <cell r="AW421" t="str">
            <v>Acción</v>
          </cell>
        </row>
        <row r="422">
          <cell r="AU422" t="str">
            <v>230006</v>
          </cell>
          <cell r="AV422" t="str">
            <v>Repartir agua potable en pipas</v>
          </cell>
          <cell r="AW422" t="str">
            <v>M3</v>
          </cell>
        </row>
        <row r="423">
          <cell r="AU423" t="str">
            <v>230007</v>
          </cell>
          <cell r="AV423" t="str">
            <v>Apoyar la ejecución de las obras para el saneamiento de la cuenca del valle de México</v>
          </cell>
          <cell r="AW423" t="str">
            <v>Acción</v>
          </cell>
        </row>
        <row r="424">
          <cell r="AU424" t="str">
            <v>230060</v>
          </cell>
          <cell r="AV424" t="str">
            <v>Cubrir compromisos pendientes de acciones realizadas en ejercicios anteriores</v>
          </cell>
          <cell r="AW424" t="str">
            <v>S/N</v>
          </cell>
        </row>
        <row r="425">
          <cell r="AU425" t="str">
            <v>230302</v>
          </cell>
          <cell r="AV425" t="str">
            <v>Ampliar y construir infraestructura del sistema de agua potable</v>
          </cell>
          <cell r="AW425" t="str">
            <v>Obra</v>
          </cell>
        </row>
        <row r="426">
          <cell r="AU426" t="str">
            <v>231102</v>
          </cell>
          <cell r="AV426" t="str">
            <v>Ampliar y construir infraestructura del sistema de agua potable</v>
          </cell>
          <cell r="AW426" t="str">
            <v>Obra</v>
          </cell>
        </row>
        <row r="427">
          <cell r="AU427" t="str">
            <v>240001</v>
          </cell>
          <cell r="AV427" t="str">
            <v>Operar el sistema de drenaje</v>
          </cell>
          <cell r="AW427" t="str">
            <v>Acción</v>
          </cell>
        </row>
        <row r="428">
          <cell r="AU428" t="str">
            <v>240002</v>
          </cell>
          <cell r="AV428" t="str">
            <v>Ampliar y construir infraestructura del sistema de drenaje</v>
          </cell>
          <cell r="AW428" t="str">
            <v>Obra</v>
          </cell>
        </row>
        <row r="429">
          <cell r="AU429" t="str">
            <v>240003</v>
          </cell>
          <cell r="AV429" t="str">
            <v>Mantener la infraestructura del sistema de drenaje</v>
          </cell>
          <cell r="AW429" t="str">
            <v>Obra</v>
          </cell>
        </row>
        <row r="430">
          <cell r="AU430" t="str">
            <v>240004</v>
          </cell>
          <cell r="AV430" t="str">
            <v>Apoyar la ejecución de las obras para el saneamiento de la cuenca del valle de México</v>
          </cell>
          <cell r="AW430" t="str">
            <v>Acción</v>
          </cell>
        </row>
        <row r="431">
          <cell r="AU431" t="str">
            <v>240005</v>
          </cell>
          <cell r="AV431" t="str">
            <v>Operar el sistema de tratamiento de aguas residuales</v>
          </cell>
          <cell r="AW431" t="str">
            <v>Acción</v>
          </cell>
        </row>
        <row r="432">
          <cell r="AU432" t="str">
            <v>240006</v>
          </cell>
          <cell r="AV432" t="str">
            <v>Realizar obras complementarias al sistema de drenaje</v>
          </cell>
          <cell r="AW432" t="str">
            <v>Acción</v>
          </cell>
        </row>
        <row r="433">
          <cell r="AU433" t="str">
            <v>240007</v>
          </cell>
          <cell r="AV433" t="str">
            <v>Ampliar y construir infraestructura para el sistema de tratamiento de aguas residuales</v>
          </cell>
          <cell r="AW433" t="str">
            <v>Obra</v>
          </cell>
        </row>
        <row r="434">
          <cell r="AU434" t="str">
            <v>240008</v>
          </cell>
          <cell r="AV434" t="str">
            <v>Mantener el sistema de tratamiento de aguas residuales</v>
          </cell>
          <cell r="AW434" t="str">
            <v>Acción</v>
          </cell>
        </row>
        <row r="435">
          <cell r="AU435" t="str">
            <v>240009</v>
          </cell>
          <cell r="AV435" t="str">
            <v>Realizar acciones de drenaje para apoyar el sistema comercial</v>
          </cell>
          <cell r="AW435" t="str">
            <v>Acción</v>
          </cell>
        </row>
        <row r="436">
          <cell r="AU436" t="str">
            <v>240060</v>
          </cell>
          <cell r="AV436" t="str">
            <v>Cubrir compromisos pendientes de acciones realizadas en ejercicios anteriores</v>
          </cell>
          <cell r="AW436" t="str">
            <v>S/N</v>
          </cell>
        </row>
        <row r="437">
          <cell r="AU437" t="str">
            <v>240302</v>
          </cell>
          <cell r="AV437" t="str">
            <v>Ampliar y construir infraestructura del sistema de drenaje</v>
          </cell>
          <cell r="AW437" t="str">
            <v>Obra</v>
          </cell>
        </row>
        <row r="438">
          <cell r="AU438" t="str">
            <v>241102</v>
          </cell>
          <cell r="AV438" t="str">
            <v>Ampliar y construir infraestructura del sistema de drenaje</v>
          </cell>
          <cell r="AW438" t="str">
            <v>Obra</v>
          </cell>
        </row>
        <row r="439">
          <cell r="AU439" t="str">
            <v>241103</v>
          </cell>
          <cell r="AV439" t="str">
            <v>Mantener la infraestructura del sistema de drenaje</v>
          </cell>
          <cell r="AW439" t="str">
            <v>Obra</v>
          </cell>
        </row>
        <row r="440">
          <cell r="AU440" t="str">
            <v>250001</v>
          </cell>
          <cell r="AV440" t="str">
            <v>Controlar emisiones contaminantes ambientales</v>
          </cell>
          <cell r="AW440" t="str">
            <v>Acción</v>
          </cell>
        </row>
        <row r="441">
          <cell r="AU441" t="str">
            <v>250002</v>
          </cell>
          <cell r="AV441" t="str">
            <v>Operar y mantener sistemas de monitoreo ambiental</v>
          </cell>
          <cell r="AW441" t="str">
            <v>Acción</v>
          </cell>
        </row>
        <row r="442">
          <cell r="AU442" t="str">
            <v>250003</v>
          </cell>
          <cell r="AV442" t="str">
            <v>Operar y tratar los residuos sólidos desde su recolección hasta su disposición final</v>
          </cell>
          <cell r="AW442" t="str">
            <v>Tonelada</v>
          </cell>
        </row>
        <row r="443">
          <cell r="AU443" t="str">
            <v>250004</v>
          </cell>
          <cell r="AV443" t="str">
            <v>Operar y Mantener plantas, estaciones de transferencia y sitios de disposición final</v>
          </cell>
          <cell r="AW443" t="str">
            <v>Planta</v>
          </cell>
        </row>
        <row r="444">
          <cell r="AU444" t="str">
            <v>250006</v>
          </cell>
          <cell r="AV444" t="str">
            <v>Operar el sistema de áreas naturales protegidas</v>
          </cell>
          <cell r="AW444" t="str">
            <v>Acción</v>
          </cell>
        </row>
        <row r="445">
          <cell r="AU445" t="str">
            <v>250007</v>
          </cell>
          <cell r="AV445" t="str">
            <v>Ampliar y construir infraestructura para la preservación de los recursos naturales</v>
          </cell>
          <cell r="AW445" t="str">
            <v>Obra</v>
          </cell>
        </row>
        <row r="446">
          <cell r="AU446" t="str">
            <v>250008</v>
          </cell>
          <cell r="AV446" t="str">
            <v>Realizar obras de acondicionamiento para el rescate del ex Lago de Texcoco</v>
          </cell>
          <cell r="AW446" t="str">
            <v>Obra</v>
          </cell>
        </row>
        <row r="447">
          <cell r="AU447" t="str">
            <v>250009</v>
          </cell>
          <cell r="AV447" t="str">
            <v>Construir rellenos sanitarios</v>
          </cell>
          <cell r="AW447" t="str">
            <v>Relleno Sanitario</v>
          </cell>
        </row>
        <row r="448">
          <cell r="AU448" t="str">
            <v>250010</v>
          </cell>
          <cell r="AV448" t="str">
            <v>Realizar acciones en materia de procuración ambiental y del ordenamiento territorial</v>
          </cell>
          <cell r="AW448" t="str">
            <v>Acción</v>
          </cell>
        </row>
        <row r="449">
          <cell r="AU449" t="str">
            <v>250011</v>
          </cell>
          <cell r="AV449" t="str">
            <v>Diseñar y operar instrumentos de planeación ambiental</v>
          </cell>
          <cell r="AW449" t="str">
            <v>Programa</v>
          </cell>
        </row>
        <row r="450">
          <cell r="AU450" t="str">
            <v>250012</v>
          </cell>
          <cell r="AV450" t="str">
            <v>Realizar la recolección de residuos sólidos</v>
          </cell>
          <cell r="AW450" t="str">
            <v>Tonelada</v>
          </cell>
        </row>
        <row r="451">
          <cell r="AU451" t="str">
            <v>250013</v>
          </cell>
          <cell r="AV451" t="str">
            <v>Financiar proyectos para conservar el medio ambiente, proteger la ecología y apoyar la educación ambiental</v>
          </cell>
          <cell r="AW451" t="str">
            <v>Proyecto</v>
          </cell>
        </row>
        <row r="452">
          <cell r="AU452" t="str">
            <v>250015</v>
          </cell>
          <cell r="AV452" t="str">
            <v>Operar y mantener rellenos sanitarios</v>
          </cell>
          <cell r="AW452" t="str">
            <v>Planta</v>
          </cell>
        </row>
        <row r="453">
          <cell r="AU453" t="str">
            <v>250017</v>
          </cell>
          <cell r="AV453" t="str">
            <v>Mantener y recuperar el suelo de conservación</v>
          </cell>
          <cell r="AW453" t="str">
            <v>Acción</v>
          </cell>
        </row>
        <row r="454">
          <cell r="AU454" t="str">
            <v>250018</v>
          </cell>
          <cell r="AV454" t="str">
            <v>Realizar acciones para la prevención del cambio climático y uso eficiente de la energía</v>
          </cell>
          <cell r="AW454" t="str">
            <v>Programa</v>
          </cell>
        </row>
        <row r="455">
          <cell r="AU455" t="str">
            <v>250019</v>
          </cell>
          <cell r="AV455" t="str">
            <v>Realizar acciones para la promoción de la cultura ambiental</v>
          </cell>
          <cell r="AW455" t="str">
            <v>Acción</v>
          </cell>
        </row>
        <row r="456">
          <cell r="AU456" t="str">
            <v>250020</v>
          </cell>
          <cell r="AV456" t="str">
            <v>Formular normas y otorgar licencias y permisos ambientales</v>
          </cell>
          <cell r="AW456" t="str">
            <v>Trámite</v>
          </cell>
        </row>
        <row r="457">
          <cell r="AU457" t="str">
            <v>250021</v>
          </cell>
          <cell r="AV457" t="str">
            <v>Elaborar y tramitar peritajes, así como dictámenes técnicos y periciales en materia de ordenamiento territorial</v>
          </cell>
          <cell r="AW457" t="str">
            <v>Dictamen</v>
          </cell>
        </row>
        <row r="458">
          <cell r="AU458" t="str">
            <v>250022</v>
          </cell>
          <cell r="AV458" t="str">
            <v>Operar el sistema de bosques, áreas verdes urbanas y zoológicos del Distrito Federal</v>
          </cell>
          <cell r="AW458" t="str">
            <v>Acción</v>
          </cell>
        </row>
        <row r="459">
          <cell r="AU459" t="str">
            <v>250023</v>
          </cell>
          <cell r="AV459" t="str">
            <v>Implementar el sistema de mejoramiento de micro cuencas</v>
          </cell>
          <cell r="AW459" t="str">
            <v>Programa</v>
          </cell>
        </row>
        <row r="460">
          <cell r="AU460" t="str">
            <v>250024</v>
          </cell>
          <cell r="AV460" t="str">
            <v>Realizar inspecciones y acciones de vigilancia ambiental</v>
          </cell>
          <cell r="AW460" t="str">
            <v>Acción</v>
          </cell>
        </row>
        <row r="461">
          <cell r="AU461" t="str">
            <v>250025</v>
          </cell>
          <cell r="AV461" t="str">
            <v>Mejoramiento de la movilidad para la protección ambiental</v>
          </cell>
          <cell r="AW461" t="str">
            <v>Programa</v>
          </cell>
        </row>
        <row r="462">
          <cell r="AU462" t="str">
            <v>250026</v>
          </cell>
          <cell r="AV462" t="str">
            <v>Realizar acciones para el mejoramiento ambiental de espacios públicos</v>
          </cell>
          <cell r="AW462" t="str">
            <v>Programa</v>
          </cell>
        </row>
        <row r="463">
          <cell r="AU463" t="str">
            <v>250027</v>
          </cell>
          <cell r="AV463" t="str">
            <v>Definir políticas de gestión integral de residuos sólidos</v>
          </cell>
          <cell r="AW463" t="str">
            <v>Programa</v>
          </cell>
        </row>
        <row r="464">
          <cell r="AU464" t="str">
            <v>250028</v>
          </cell>
          <cell r="AV464" t="str">
            <v>Ampliar y construir infraestructura para el mejoramiento de la movilidad y el fomento a la protección ambiental</v>
          </cell>
          <cell r="AW464" t="str">
            <v>Obra</v>
          </cell>
        </row>
        <row r="465">
          <cell r="AU465" t="str">
            <v>250059</v>
          </cell>
          <cell r="AV465" t="str">
            <v>Otorgar servicios de apoyo administrativo</v>
          </cell>
          <cell r="AW465" t="str">
            <v>A/P</v>
          </cell>
        </row>
        <row r="466">
          <cell r="AU466" t="str">
            <v>250060</v>
          </cell>
          <cell r="AV466" t="str">
            <v>Cubrir compromisos pendientes de acciones realizadas en ejercicios anteriores</v>
          </cell>
          <cell r="AW466" t="str">
            <v>S/N</v>
          </cell>
        </row>
        <row r="467">
          <cell r="AU467" t="str">
            <v>250101</v>
          </cell>
          <cell r="AV467" t="str">
            <v>Controlar emisiones contaminantes ambientales</v>
          </cell>
          <cell r="AW467" t="str">
            <v>Acción</v>
          </cell>
        </row>
        <row r="468">
          <cell r="AU468" t="str">
            <v>250260</v>
          </cell>
          <cell r="AV468" t="str">
            <v>Cubrir compromisos pendientes de acciones realizadas en ejercicios anteriores</v>
          </cell>
          <cell r="AW468" t="str">
            <v>S/N</v>
          </cell>
        </row>
        <row r="469">
          <cell r="AU469" t="str">
            <v>250628</v>
          </cell>
          <cell r="AV469" t="str">
            <v>Apoyar la participación social en acciones para la conservación y restauración de ecosistemas (APASO)</v>
          </cell>
          <cell r="AW469" t="str">
            <v>Proyecto</v>
          </cell>
        </row>
        <row r="470">
          <cell r="AU470" t="str">
            <v>250629</v>
          </cell>
          <cell r="AV470" t="str">
            <v>Otorgar fondos para la conservación y restauración de ecosistemas (FOCORE)</v>
          </cell>
          <cell r="AW470" t="str">
            <v>Convenio</v>
          </cell>
        </row>
        <row r="471">
          <cell r="AU471" t="str">
            <v>251106</v>
          </cell>
          <cell r="AV471" t="str">
            <v>Operar el sistema de áreas naturales protegidas</v>
          </cell>
          <cell r="AW471" t="str">
            <v>Acción</v>
          </cell>
        </row>
        <row r="472">
          <cell r="AU472" t="str">
            <v>251117</v>
          </cell>
          <cell r="AV472" t="str">
            <v>Mantener y recuperar el suelo de conservación</v>
          </cell>
          <cell r="AW472" t="str">
            <v>Acción</v>
          </cell>
        </row>
        <row r="473">
          <cell r="AU473" t="str">
            <v>260001</v>
          </cell>
          <cell r="AV473" t="str">
            <v>Realizar la impresión de documentos oficiales</v>
          </cell>
          <cell r="AW473" t="str">
            <v>Impreso</v>
          </cell>
        </row>
        <row r="474">
          <cell r="AU474" t="str">
            <v>260003</v>
          </cell>
          <cell r="AV474" t="str">
            <v>Producir material asfáltico</v>
          </cell>
          <cell r="AW474" t="str">
            <v>Tonelada</v>
          </cell>
        </row>
        <row r="475">
          <cell r="AU475" t="str">
            <v>260004</v>
          </cell>
          <cell r="AV475" t="str">
            <v>Arrendar espacios publicitarios</v>
          </cell>
          <cell r="AW475" t="str">
            <v>Espacio</v>
          </cell>
        </row>
        <row r="476">
          <cell r="AU476" t="str">
            <v>260005</v>
          </cell>
          <cell r="AV476" t="str">
            <v>Realizar compra y venta de predios</v>
          </cell>
          <cell r="AW476" t="str">
            <v>Predio</v>
          </cell>
        </row>
        <row r="477">
          <cell r="AU477" t="str">
            <v>260006</v>
          </cell>
          <cell r="AV477" t="str">
            <v>Prestar servicios de estacionamiento y parquímetro</v>
          </cell>
          <cell r="AW477" t="str">
            <v>Programa</v>
          </cell>
        </row>
        <row r="478">
          <cell r="AU478" t="str">
            <v>260060</v>
          </cell>
          <cell r="AV478" t="str">
            <v>Cubrir compromisos pendientes de acciones realizadas en ejercicios anteriores</v>
          </cell>
          <cell r="AW478" t="str">
            <v>S/N</v>
          </cell>
        </row>
        <row r="479">
          <cell r="AU479" t="str">
            <v>270001</v>
          </cell>
          <cell r="AV479" t="str">
            <v>Promover la inversión privada en el Distrito Federal</v>
          </cell>
          <cell r="AW479" t="str">
            <v>Acción</v>
          </cell>
        </row>
        <row r="480">
          <cell r="AU480" t="str">
            <v>270002</v>
          </cell>
          <cell r="AV480" t="str">
            <v>Realizar acciones de apoyo a los micro, pequeñas y mediana empresa</v>
          </cell>
          <cell r="AW480" t="str">
            <v>Acción</v>
          </cell>
        </row>
        <row r="481">
          <cell r="AU481" t="str">
            <v>270003</v>
          </cell>
          <cell r="AV481" t="str">
            <v>Realizar acciones para el reordenamiento del comercio en la vía pública</v>
          </cell>
          <cell r="AW481" t="str">
            <v>Acción</v>
          </cell>
        </row>
        <row r="482">
          <cell r="AU482" t="str">
            <v>270004</v>
          </cell>
          <cell r="AV482" t="str">
            <v>Ampliar y construir infraestructura de los sectores industrial, comercial y de servicios</v>
          </cell>
          <cell r="AW482" t="str">
            <v>Inmueble</v>
          </cell>
        </row>
        <row r="483">
          <cell r="AU483" t="str">
            <v>270005</v>
          </cell>
          <cell r="AV483" t="str">
            <v>Mantener la infraestructura de los sectores industrial, comercial y de servicios</v>
          </cell>
          <cell r="AW483" t="str">
            <v>Obra</v>
          </cell>
        </row>
        <row r="484">
          <cell r="AU484" t="str">
            <v>270006</v>
          </cell>
          <cell r="AV484" t="str">
            <v>Realizar acciones para fortalecer las actividades turísticas</v>
          </cell>
          <cell r="AW484" t="str">
            <v>Acción</v>
          </cell>
        </row>
        <row r="485">
          <cell r="AU485" t="str">
            <v>270007</v>
          </cell>
          <cell r="AV485" t="str">
            <v>Otorgar financiamiento a micro, pequeñas y medianas empresas</v>
          </cell>
          <cell r="AW485" t="str">
            <v>Crédito</v>
          </cell>
        </row>
        <row r="486">
          <cell r="AU486" t="str">
            <v>270008</v>
          </cell>
          <cell r="AV486" t="str">
            <v>Otorgar financiamiento para la comercialización de productos rurales</v>
          </cell>
          <cell r="AW486" t="str">
            <v>Crédito</v>
          </cell>
        </row>
        <row r="487">
          <cell r="AU487" t="str">
            <v>270009</v>
          </cell>
          <cell r="AV487" t="str">
            <v>Administrar Plazas Comerciales</v>
          </cell>
          <cell r="AW487" t="str">
            <v>Plazas</v>
          </cell>
        </row>
        <row r="488">
          <cell r="AU488" t="str">
            <v>270010</v>
          </cell>
          <cell r="AV488" t="str">
            <v>Promover la regularización de los establecimientos mercantiles e industriales</v>
          </cell>
          <cell r="AW488" t="str">
            <v>Acción</v>
          </cell>
        </row>
        <row r="489">
          <cell r="AU489" t="str">
            <v>270011</v>
          </cell>
          <cell r="AV489" t="str">
            <v>Promover la desregulación administrativa para el aumento de la competitividad de la Ciudad de México</v>
          </cell>
          <cell r="AW489" t="str">
            <v>Acción</v>
          </cell>
        </row>
        <row r="490">
          <cell r="AU490" t="str">
            <v>270012</v>
          </cell>
          <cell r="AV490" t="str">
            <v>Supervisar y operar el sistema de mercados públicos del Distrito Federal</v>
          </cell>
          <cell r="AW490" t="str">
            <v>Inspección</v>
          </cell>
        </row>
        <row r="491">
          <cell r="AU491" t="str">
            <v>270013</v>
          </cell>
          <cell r="AV491" t="str">
            <v>Operar Centros de Incubación de empresas</v>
          </cell>
          <cell r="AW491" t="str">
            <v>Centro</v>
          </cell>
        </row>
        <row r="492">
          <cell r="AU492" t="str">
            <v>270014</v>
          </cell>
          <cell r="AV492" t="str">
            <v>Diseñar indicadores y operar información estadística, geográfica y económica</v>
          </cell>
          <cell r="AW492" t="str">
            <v>Documento</v>
          </cell>
        </row>
        <row r="493">
          <cell r="AU493" t="str">
            <v>270015</v>
          </cell>
          <cell r="AV493" t="str">
            <v>Promover proyectos estratégicos de desarrollo económico y promoción al turismo</v>
          </cell>
          <cell r="AW493" t="str">
            <v>Proyecto</v>
          </cell>
        </row>
        <row r="494">
          <cell r="AU494" t="str">
            <v>270016</v>
          </cell>
          <cell r="AV494" t="str">
            <v>Promover la imagen de la Ciudad de México</v>
          </cell>
          <cell r="AW494" t="str">
            <v>Campaña</v>
          </cell>
        </row>
        <row r="495">
          <cell r="AU495" t="str">
            <v>270017</v>
          </cell>
          <cell r="AV495" t="str">
            <v>Realizar acciones de fortalecimiento para empresas turísticas</v>
          </cell>
          <cell r="AW495" t="str">
            <v>Acción</v>
          </cell>
        </row>
        <row r="496">
          <cell r="AU496" t="str">
            <v>270018</v>
          </cell>
          <cell r="AV496" t="str">
            <v>Operar el Sistema de Información Turística</v>
          </cell>
          <cell r="AW496" t="str">
            <v>Sistema</v>
          </cell>
        </row>
        <row r="497">
          <cell r="AU497" t="str">
            <v>270019</v>
          </cell>
          <cell r="AV497" t="str">
            <v>Supervisar el sistema de abastecimiento del Distrito Federal</v>
          </cell>
          <cell r="AW497" t="str">
            <v>A/P</v>
          </cell>
        </row>
        <row r="498">
          <cell r="AU498" t="str">
            <v>270020</v>
          </cell>
          <cell r="AV498" t="str">
            <v>Proporcionar atención a congresos, convenciones y eventos especiales</v>
          </cell>
          <cell r="AW498" t="str">
            <v>Acción</v>
          </cell>
        </row>
        <row r="499">
          <cell r="AU499" t="str">
            <v>270021</v>
          </cell>
          <cell r="AV499" t="str">
            <v>Otorgar créditos</v>
          </cell>
          <cell r="AW499" t="str">
            <v>Crédito</v>
          </cell>
        </row>
        <row r="500">
          <cell r="AU500" t="str">
            <v>270059</v>
          </cell>
          <cell r="AV500" t="str">
            <v>Otorgar servicios de apoyo administrativo</v>
          </cell>
          <cell r="AW500" t="str">
            <v>A/P</v>
          </cell>
        </row>
        <row r="501">
          <cell r="AU501" t="str">
            <v>270060</v>
          </cell>
          <cell r="AV501" t="str">
            <v>Cubrir compromisos pendientes de acciones realizadas en ejercicios anteriores</v>
          </cell>
          <cell r="AW501" t="str">
            <v>S/N</v>
          </cell>
        </row>
        <row r="502">
          <cell r="AU502" t="str">
            <v>270315</v>
          </cell>
          <cell r="AV502" t="str">
            <v>Promover proyectos estratégicos de desarrollo económico y promoción al turismo</v>
          </cell>
          <cell r="AW502" t="str">
            <v>Proyecto</v>
          </cell>
        </row>
        <row r="503">
          <cell r="AU503" t="str">
            <v>270607</v>
          </cell>
          <cell r="AV503" t="str">
            <v>Otorgar financiamiento a micro, pequeñas y medianas empresas</v>
          </cell>
          <cell r="AW503" t="str">
            <v>Crédito</v>
          </cell>
        </row>
        <row r="504">
          <cell r="AU504" t="str">
            <v>270608</v>
          </cell>
          <cell r="AV504" t="str">
            <v>Otorgar financiamiento para la comercialización de productos rurales</v>
          </cell>
          <cell r="AW504" t="str">
            <v>Crédito</v>
          </cell>
        </row>
        <row r="505">
          <cell r="AU505" t="str">
            <v>271801</v>
          </cell>
          <cell r="AV505" t="str">
            <v>Promover la inversión privada en el Distrito Federal</v>
          </cell>
          <cell r="AW505" t="str">
            <v>Acción</v>
          </cell>
        </row>
        <row r="506">
          <cell r="AU506" t="str">
            <v>271802</v>
          </cell>
          <cell r="AV506" t="str">
            <v>Realizar acciones de apoyo a los micro, pequeñas y mediana empresa</v>
          </cell>
          <cell r="AW506" t="str">
            <v>Acción</v>
          </cell>
        </row>
        <row r="507">
          <cell r="AU507" t="str">
            <v>280001</v>
          </cell>
          <cell r="AV507" t="str">
            <v>Realizar acciones de fomento a la producción agrícola, forestal y pecuaria</v>
          </cell>
          <cell r="AW507" t="str">
            <v>Acción</v>
          </cell>
        </row>
        <row r="508">
          <cell r="AU508" t="str">
            <v>280002</v>
          </cell>
          <cell r="AV508" t="str">
            <v>Rehabilitar los canales de las zonas chinamperas</v>
          </cell>
          <cell r="AW508" t="str">
            <v>Kilómetro</v>
          </cell>
        </row>
        <row r="509">
          <cell r="AU509" t="str">
            <v>280003</v>
          </cell>
          <cell r="AV509" t="str">
            <v>Ampliar y construir infraestructura agropecuaria</v>
          </cell>
          <cell r="AW509" t="str">
            <v>Obra</v>
          </cell>
        </row>
        <row r="510">
          <cell r="AU510" t="str">
            <v>280004</v>
          </cell>
          <cell r="AV510" t="str">
            <v>Producir y mantener plantas en viveros</v>
          </cell>
          <cell r="AW510" t="str">
            <v>Planta</v>
          </cell>
        </row>
        <row r="511">
          <cell r="AU511" t="str">
            <v>280005</v>
          </cell>
          <cell r="AV511" t="str">
            <v>Fomentar las actividades productivas relacionadas con la protección y restauración de los ecosistemas del suelo de conservación (PIEPS)</v>
          </cell>
          <cell r="AW511" t="str">
            <v>Proyecto</v>
          </cell>
        </row>
        <row r="512">
          <cell r="AU512" t="str">
            <v>280006</v>
          </cell>
          <cell r="AV512" t="str">
            <v>Apoyar a los productores en el suelo de conservación en proyectos que garantizan la sustentabilidad de los bienes y servicios ambientales (FOCOMDES)</v>
          </cell>
          <cell r="AW512" t="str">
            <v>Convenio</v>
          </cell>
        </row>
        <row r="513">
          <cell r="AU513" t="str">
            <v>280007</v>
          </cell>
          <cell r="AV513" t="str">
            <v>Organizar, capacitar y apoyar a productores agropecuarios</v>
          </cell>
          <cell r="AW513" t="str">
            <v>Acción</v>
          </cell>
        </row>
        <row r="514">
          <cell r="AU514" t="str">
            <v>280009</v>
          </cell>
          <cell r="AV514" t="str">
            <v>Promover al desarrollo sustentable de las actividades primarias</v>
          </cell>
          <cell r="AW514" t="str">
            <v>Acción</v>
          </cell>
        </row>
        <row r="515">
          <cell r="AU515" t="str">
            <v>280010</v>
          </cell>
          <cell r="AV515" t="str">
            <v>Promover acciones económicas para la explotación forestal sustentable</v>
          </cell>
          <cell r="AW515" t="str">
            <v>Convenio</v>
          </cell>
        </row>
        <row r="516">
          <cell r="AU516" t="str">
            <v>280011</v>
          </cell>
          <cell r="AV516" t="str">
            <v>Operar programas concurrentes de desarrollo rural</v>
          </cell>
          <cell r="AW516" t="str">
            <v>Programa</v>
          </cell>
        </row>
        <row r="517">
          <cell r="AU517" t="str">
            <v>280012</v>
          </cell>
          <cell r="AV517" t="str">
            <v>Realizar acciones de fomento y conservación forestal</v>
          </cell>
          <cell r="AW517" t="str">
            <v>Acción</v>
          </cell>
        </row>
        <row r="518">
          <cell r="AU518" t="str">
            <v>280013</v>
          </cell>
          <cell r="AV518" t="str">
            <v>Apoyar a productores afectados por continencias climatológicas</v>
          </cell>
          <cell r="AW518" t="str">
            <v>Productor</v>
          </cell>
        </row>
        <row r="519">
          <cell r="AU519" t="str">
            <v>280059</v>
          </cell>
          <cell r="AV519" t="str">
            <v>Otorgar servicios de apoyo administrativo</v>
          </cell>
          <cell r="AW519" t="str">
            <v>A/P</v>
          </cell>
        </row>
        <row r="520">
          <cell r="AU520" t="str">
            <v>280060</v>
          </cell>
          <cell r="AV520" t="str">
            <v>Cubrir compromisos pendientes de acciones realizadas en ejercicios anteriores</v>
          </cell>
          <cell r="AW520" t="str">
            <v>S/N</v>
          </cell>
        </row>
        <row r="521">
          <cell r="AU521" t="str">
            <v>280260</v>
          </cell>
          <cell r="AV521" t="str">
            <v>Cubrir compromisos pendientes de acciones realizadas en ejercicios anteriores</v>
          </cell>
          <cell r="AW521" t="str">
            <v>S/N</v>
          </cell>
        </row>
        <row r="522">
          <cell r="AU522" t="str">
            <v>280605</v>
          </cell>
          <cell r="AV522" t="str">
            <v>Fomentar las actividades productivas relacionadas con la protección y restauración de los ecosistemas del suelo de conservación (PIEPS)</v>
          </cell>
          <cell r="AW522" t="str">
            <v>Proyecto</v>
          </cell>
        </row>
        <row r="523">
          <cell r="AU523" t="str">
            <v>280606</v>
          </cell>
          <cell r="AV523" t="str">
            <v>Apoyar a los productores en el suelo de conservación en proyectos que garantizan la sustentabilidad de los bienes y servicios ambientales (FOCOMDES)</v>
          </cell>
          <cell r="AW523" t="str">
            <v>Convenio</v>
          </cell>
        </row>
        <row r="524">
          <cell r="AU524" t="str">
            <v>280608</v>
          </cell>
          <cell r="AV524" t="str">
            <v>Desarrollar programas agropecuarios a través de la Alianza para el Campo</v>
          </cell>
          <cell r="AW524" t="str">
            <v>Programa</v>
          </cell>
        </row>
        <row r="525">
          <cell r="AU525" t="str">
            <v>280610</v>
          </cell>
          <cell r="AV525" t="str">
            <v>Promover acciones económicas para la explotación forestal sustentable-</v>
          </cell>
          <cell r="AW525" t="str">
            <v>Convenio</v>
          </cell>
        </row>
        <row r="526">
          <cell r="AU526" t="str">
            <v>290001</v>
          </cell>
          <cell r="AV526" t="str">
            <v>Realizar acciones de fomento al empleo</v>
          </cell>
          <cell r="AW526" t="str">
            <v>Acción</v>
          </cell>
        </row>
        <row r="527">
          <cell r="AU527" t="str">
            <v>290002</v>
          </cell>
          <cell r="AV527" t="str">
            <v>Proporcionar atención a trabajadores no asalariados</v>
          </cell>
          <cell r="AW527" t="str">
            <v>Persona</v>
          </cell>
        </row>
        <row r="528">
          <cell r="AU528" t="str">
            <v>290003</v>
          </cell>
          <cell r="AV528" t="str">
            <v>Operar el programa de apoyo al empleo (PAE)</v>
          </cell>
          <cell r="AW528" t="str">
            <v>Apoyo</v>
          </cell>
        </row>
        <row r="529">
          <cell r="AU529" t="str">
            <v>290004</v>
          </cell>
          <cell r="AV529" t="str">
            <v>Otorgar apoyo a desempleados</v>
          </cell>
          <cell r="AW529" t="str">
            <v>Persona</v>
          </cell>
        </row>
        <row r="530">
          <cell r="AU530" t="str">
            <v>290005</v>
          </cell>
          <cell r="AV530" t="str">
            <v>Realizar acciones encaminadas al comercio en vía pública</v>
          </cell>
          <cell r="AW530" t="str">
            <v>Acción</v>
          </cell>
        </row>
        <row r="531">
          <cell r="AU531" t="str">
            <v>290006</v>
          </cell>
          <cell r="AV531" t="str">
            <v>Realizar acciones de capacitación</v>
          </cell>
          <cell r="AW531" t="str">
            <v>Acción</v>
          </cell>
        </row>
        <row r="532">
          <cell r="AU532" t="str">
            <v>290007</v>
          </cell>
          <cell r="AV532" t="str">
            <v>Promover la vinculación entre oferta y demanda de empleo</v>
          </cell>
          <cell r="AW532" t="str">
            <v>Acción</v>
          </cell>
        </row>
        <row r="533">
          <cell r="AU533" t="str">
            <v>290008</v>
          </cell>
          <cell r="AV533" t="str">
            <v>Supervisar las condiciones de seguridad y sanidad en el trabajo</v>
          </cell>
          <cell r="AW533" t="str">
            <v>Acción</v>
          </cell>
        </row>
        <row r="534">
          <cell r="AU534" t="str">
            <v>290009</v>
          </cell>
          <cell r="AV534" t="str">
            <v>Brindar atención al menor trabajador</v>
          </cell>
          <cell r="AW534" t="str">
            <v>Acción</v>
          </cell>
        </row>
        <row r="535">
          <cell r="AU535" t="str">
            <v>290010</v>
          </cell>
          <cell r="AV535" t="str">
            <v>Realizar acciones sobre procuración de justicia laboral</v>
          </cell>
          <cell r="AW535" t="str">
            <v>Acción</v>
          </cell>
        </row>
        <row r="536">
          <cell r="AU536" t="str">
            <v>290011</v>
          </cell>
          <cell r="AV536" t="str">
            <v>Operar el seguro de desempleo del Distrito Federal</v>
          </cell>
          <cell r="AW536" t="str">
            <v>Persona</v>
          </cell>
        </row>
        <row r="537">
          <cell r="AU537" t="str">
            <v>290059</v>
          </cell>
          <cell r="AV537" t="str">
            <v>Otorgar servicios de apoyo administrativo</v>
          </cell>
          <cell r="AW537" t="str">
            <v>A/P</v>
          </cell>
        </row>
        <row r="538">
          <cell r="AU538" t="str">
            <v>290060</v>
          </cell>
          <cell r="AV538" t="str">
            <v>Cubrir compromisos pendientes de acciones realizadas en ejercicios anteriores</v>
          </cell>
          <cell r="AW538" t="str">
            <v>S/N</v>
          </cell>
        </row>
        <row r="539">
          <cell r="AU539" t="str">
            <v>290603</v>
          </cell>
          <cell r="AV539" t="str">
            <v>Operar el Programa de Apoyo al Empleo (PAE)</v>
          </cell>
          <cell r="AW539" t="str">
            <v>Apoyo</v>
          </cell>
        </row>
        <row r="540">
          <cell r="AU540" t="str">
            <v>290604</v>
          </cell>
          <cell r="AV540" t="str">
            <v>Otorgar apoyo a desempleados</v>
          </cell>
          <cell r="AW540" t="str">
            <v>Persona</v>
          </cell>
        </row>
        <row r="541">
          <cell r="AU541" t="str">
            <v>290611</v>
          </cell>
          <cell r="AV541" t="str">
            <v>Operar el Seguro de Desempleo del Distrito Federal</v>
          </cell>
          <cell r="AW541" t="str">
            <v>Persona</v>
          </cell>
        </row>
        <row r="542">
          <cell r="AU542" t="str">
            <v>290612</v>
          </cell>
          <cell r="AV542" t="str">
            <v>Fomentar proyectos productivos para cooperativas</v>
          </cell>
          <cell r="AW542" t="str">
            <v>Proyecto</v>
          </cell>
        </row>
        <row r="543">
          <cell r="AU543" t="str">
            <v>290660</v>
          </cell>
          <cell r="AV543" t="str">
            <v>Cubrir compromisos pendientes de acciones realizadas en ejercicios anteriores</v>
          </cell>
          <cell r="AW543" t="str">
            <v>S/N</v>
          </cell>
        </row>
      </sheetData>
      <sheetData sheetId="1">
        <row r="1">
          <cell r="A1" t="str">
            <v>s</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ICIO"/>
      <sheetName val="datos"/>
      <sheetName val="EPCG"/>
      <sheetName val="EPPA"/>
      <sheetName val="EAP-I"/>
      <sheetName val="EAP-II"/>
      <sheetName val="IPC-1000"/>
      <sheetName val="PAPR"/>
      <sheetName val="ARMEG"/>
      <sheetName val="ADyS"/>
      <sheetName val="PROSAP"/>
      <sheetName val="FPC"/>
      <sheetName val="FIDCO-I"/>
      <sheetName val="FIDCO-II"/>
      <sheetName val="CC"/>
      <sheetName val="AO"/>
      <sheetName val="EVPP-I"/>
      <sheetName val="EVPP-II"/>
      <sheetName val="IAIE"/>
      <sheetName val="PIME"/>
      <sheetName val="cats"/>
      <sheetName val="IAT ver 10.0"/>
      <sheetName val="ADS-1"/>
      <sheetName val="Sociedades "/>
      <sheetName val="Caratula"/>
      <sheetName val="Tabla1"/>
      <sheetName val="Cat_Periodos"/>
      <sheetName val="Cat_URG"/>
    </sheetNames>
    <sheetDataSet>
      <sheetData sheetId="0">
        <row r="4">
          <cell r="Y4" t="str">
            <v>ASAMBLEA LEGISLATIVA DEL DF</v>
          </cell>
        </row>
        <row r="5">
          <cell r="Y5" t="str">
            <v>AUTORIDAD DEL CENTRO HISTÓRICO</v>
          </cell>
          <cell r="AJ5" t="str">
            <v>01C001</v>
          </cell>
          <cell r="AK5" t="str">
            <v>JEFATURA DE GOBIERNO DEL DF</v>
          </cell>
          <cell r="AL5" t="str">
            <v>UNIDAD RESPONSABLE: 01 C0 01 JEFATURA DE GOBIERNO DEL DF</v>
          </cell>
          <cell r="AM5" t="str">
            <v>JEFATURA</v>
          </cell>
          <cell r="AO5" t="str">
            <v>01</v>
          </cell>
          <cell r="AP5" t="str">
            <v>LEGISLATIVO</v>
          </cell>
          <cell r="AR5" t="str">
            <v>00</v>
          </cell>
          <cell r="AS5" t="str">
            <v>Acciones del Programa Normal</v>
          </cell>
          <cell r="AU5" t="str">
            <v>000000</v>
          </cell>
          <cell r="AV5" t="str">
            <v>Actividad especial para operaciones ajenas</v>
          </cell>
          <cell r="AW5" t="str">
            <v>---</v>
          </cell>
          <cell r="DE5" t="str">
            <v>ASAMBLEA LEGISLATIVA DEL DF</v>
          </cell>
          <cell r="DF5" t="str">
            <v>NO</v>
          </cell>
          <cell r="DH5" t="str">
            <v>ASAMBLEA LEGISLATIVA DEL DF</v>
          </cell>
          <cell r="DI5" t="str">
            <v>NO</v>
          </cell>
        </row>
        <row r="6">
          <cell r="Y6" t="str">
            <v>CAJA DE PREVISIÓN DE LA POLICÍA AUXILIAR DEL DF</v>
          </cell>
          <cell r="AJ6" t="str">
            <v>01CD01</v>
          </cell>
          <cell r="AK6" t="str">
            <v>AUTORIDAD DEL CENTRO HISTÓRICO</v>
          </cell>
          <cell r="AL6" t="str">
            <v>UNIDAD RESPONSABLE: 01 CD 01 AUTORIDAD DEL CENTRO HISTÓRICO</v>
          </cell>
          <cell r="AM6" t="str">
            <v>ACH</v>
          </cell>
          <cell r="AO6" t="str">
            <v>02</v>
          </cell>
          <cell r="AP6" t="str">
            <v>IMPARTICIÓN DE JUSTICIA</v>
          </cell>
          <cell r="AR6" t="str">
            <v>01</v>
          </cell>
          <cell r="AS6" t="str">
            <v>Proyecto GEF</v>
          </cell>
          <cell r="AU6" t="str">
            <v>010042</v>
          </cell>
          <cell r="AV6" t="str">
            <v>Transferencias a Órganos Autónomos</v>
          </cell>
          <cell r="AW6" t="str">
            <v>A/P</v>
          </cell>
          <cell r="DE6" t="str">
            <v>AUTORIDAD DEL CENTRO HISTÓRICO</v>
          </cell>
          <cell r="DF6" t="str">
            <v>NO</v>
          </cell>
          <cell r="DH6" t="str">
            <v>AUTORIDAD DEL CENTRO HISTÓRICO</v>
          </cell>
          <cell r="DI6" t="str">
            <v>NO</v>
          </cell>
        </row>
        <row r="7">
          <cell r="Y7" t="str">
            <v>CAJA DE PREVISIÓN DE LA POLICÍA PREVENTIVA</v>
          </cell>
          <cell r="AJ7" t="str">
            <v>01PDDF</v>
          </cell>
          <cell r="AK7" t="str">
            <v>SISTEMA PARA EL DESARROLLO INTEGRAL DE LA FAMILIA DEL DF</v>
          </cell>
          <cell r="AL7" t="str">
            <v>UNIDAD RESPONSABLE: 01 PD DF SISTEMA PARA EL DESARROLLO INTEGRAL DE LA FAMILIA DEL DF</v>
          </cell>
          <cell r="AM7" t="str">
            <v>DIFDF</v>
          </cell>
          <cell r="AO7" t="str">
            <v>03</v>
          </cell>
          <cell r="AP7" t="str">
            <v>ADMINISTRACIÓN PÚBLICA</v>
          </cell>
          <cell r="AR7" t="str">
            <v>02</v>
          </cell>
          <cell r="AS7" t="str">
            <v>Programa Nacional de Seguridad Pública</v>
          </cell>
          <cell r="AU7" t="str">
            <v>020042</v>
          </cell>
          <cell r="AV7" t="str">
            <v>Transferencias a Órganos Autónomos</v>
          </cell>
          <cell r="AW7" t="str">
            <v>A/P</v>
          </cell>
          <cell r="DE7" t="str">
            <v>CAJA DE PREVISIÓN DE LA POLICÍA AUXILIAR DEL DF</v>
          </cell>
          <cell r="DF7" t="str">
            <v>NO</v>
          </cell>
          <cell r="DH7" t="str">
            <v>CAJA DE PREVISIÓN DE LA POLICÍA AUXILIAR DEL DF</v>
          </cell>
          <cell r="DI7" t="str">
            <v>NO</v>
          </cell>
        </row>
        <row r="8">
          <cell r="Y8" t="str">
            <v>CAJA DE PREVISIÓN PARA TRABAJADORES A LISTA DE RAYA DEL GDF</v>
          </cell>
          <cell r="AJ8" t="str">
            <v>02C001</v>
          </cell>
          <cell r="AK8" t="str">
            <v>SECRETARÍA DE GOBIERNO</v>
          </cell>
          <cell r="AL8" t="str">
            <v>UNIDAD RESPONSABLE: 02 C0 01 SECRETARÍA DE GOBIERNO</v>
          </cell>
          <cell r="AM8" t="str">
            <v>GOBIERNO</v>
          </cell>
          <cell r="AO8" t="str">
            <v>04</v>
          </cell>
          <cell r="AP8" t="str">
            <v>CONTROL Y EVALUACIÓN DE LA GESTIÓN GUBERNAMENTAL</v>
          </cell>
          <cell r="AR8" t="str">
            <v>03</v>
          </cell>
          <cell r="AS8" t="str">
            <v>Corredor Turístico Reforma-Centro Histórico</v>
          </cell>
          <cell r="AU8" t="str">
            <v>020258</v>
          </cell>
          <cell r="AV8" t="str">
            <v>Operar el programa nacional de seguridad pública</v>
          </cell>
          <cell r="AW8" t="str">
            <v>Programa</v>
          </cell>
          <cell r="DE8" t="str">
            <v>CAJA DE PREVISIÓN DE LA POLICÍA PREVENTIVA</v>
          </cell>
          <cell r="DF8" t="str">
            <v>NO</v>
          </cell>
          <cell r="DH8" t="str">
            <v>CAJA DE PREVISIÓN DE LA POLICÍA PREVENTIVA</v>
          </cell>
          <cell r="DI8" t="str">
            <v>NO</v>
          </cell>
        </row>
        <row r="9">
          <cell r="Y9" t="str">
            <v>COMISIÓN DE DERECHOS HUMANOS DEL DF</v>
          </cell>
          <cell r="AJ9" t="str">
            <v>02CD01</v>
          </cell>
          <cell r="AK9" t="str">
            <v>DELEGACIÓN ÁLVARO OBREGÓN</v>
          </cell>
          <cell r="AL9" t="str">
            <v>UNIDAD RESPONSABLE: 02 CD 01 DELEGACIÓN ÁLVARO OBREGÓN</v>
          </cell>
          <cell r="AM9" t="str">
            <v>AO</v>
          </cell>
          <cell r="AO9" t="str">
            <v>05</v>
          </cell>
          <cell r="AP9" t="str">
            <v>CONDUCCIÓN Y COORDINACIÓN DE LA POLÍTICA DE DESARROLLO</v>
          </cell>
          <cell r="AR9" t="str">
            <v>04</v>
          </cell>
          <cell r="AS9" t="str">
            <v>Infraestructura escolar de nivel básico</v>
          </cell>
          <cell r="AU9" t="str">
            <v>030001</v>
          </cell>
          <cell r="AV9" t="str">
            <v>Proporcionar servicios administrativos en el sector central del Distrito Federal</v>
          </cell>
          <cell r="AW9" t="str">
            <v>Acción</v>
          </cell>
          <cell r="DE9" t="str">
            <v>CAJA DE PREVISIÓN PARA TRABAJADORES A LISTA DE RAYA DEL GDF</v>
          </cell>
          <cell r="DF9" t="str">
            <v>NO</v>
          </cell>
          <cell r="DH9" t="str">
            <v>CAJA DE PREVISIÓN PARA TRABAJADORES A LISTA DE RAYA DEL GDF</v>
          </cell>
          <cell r="DI9" t="str">
            <v>NO</v>
          </cell>
        </row>
        <row r="10">
          <cell r="Y10" t="str">
            <v>CONSEJERÍA JURÍDICA Y SERVICIOS LEGALES</v>
          </cell>
          <cell r="AA10" t="str">
            <v>&lt;Seleccione una opción de esta lista&gt;</v>
          </cell>
          <cell r="AJ10" t="str">
            <v>02CD02</v>
          </cell>
          <cell r="AK10" t="str">
            <v>DELEGACIÓN AZCAPOTZALCO</v>
          </cell>
          <cell r="AL10" t="str">
            <v>UNIDAD RESPONSABLE: 02 CD 02 DELEGACIÓN AZCAPOTZALCO</v>
          </cell>
          <cell r="AM10" t="str">
            <v>AZC</v>
          </cell>
          <cell r="AO10" t="str">
            <v>06</v>
          </cell>
          <cell r="AP10" t="str">
            <v>ADMINISTRACIÓN DE LA HACIENDA PÚBLICA</v>
          </cell>
          <cell r="AR10" t="str">
            <v>06</v>
          </cell>
          <cell r="AS10" t="str">
            <v>Equidad en la Ciudad</v>
          </cell>
          <cell r="AU10" t="str">
            <v>030002</v>
          </cell>
          <cell r="AV10" t="str">
            <v>Realizar acciones en materia de adquisiciones y servicios generales del Gobierno del Distrito Federal</v>
          </cell>
          <cell r="AW10" t="str">
            <v>A/P</v>
          </cell>
          <cell r="DE10" t="str">
            <v>COMISIÓN DE DERECHOS HUMANOS DEL DF</v>
          </cell>
          <cell r="DF10" t="str">
            <v>NO</v>
          </cell>
          <cell r="DH10" t="str">
            <v>COMISIÓN DE DERECHOS HUMANOS DEL DF</v>
          </cell>
          <cell r="DI10" t="str">
            <v>NO</v>
          </cell>
        </row>
        <row r="11">
          <cell r="Y11" t="str">
            <v>CONSEJO DE EVALUACIÓN DEL DESARROLLO SOCIAL DEL DF</v>
          </cell>
          <cell r="AJ11" t="str">
            <v>02CD03</v>
          </cell>
          <cell r="AK11" t="str">
            <v>DELEGACIÓN BENITO JUÁREZ</v>
          </cell>
          <cell r="AL11" t="str">
            <v>UNIDAD RESPONSABLE: 02 CD 03 DELEGACIÓN BENITO JUÁREZ</v>
          </cell>
          <cell r="AM11" t="str">
            <v>BJ</v>
          </cell>
          <cell r="AO11" t="str">
            <v>07</v>
          </cell>
          <cell r="AP11" t="str">
            <v>PROCESOS ELECTORALES</v>
          </cell>
          <cell r="AR11" t="str">
            <v>11</v>
          </cell>
          <cell r="AS11" t="str">
            <v>Hábitat</v>
          </cell>
          <cell r="AU11" t="str">
            <v>030003</v>
          </cell>
          <cell r="AV11" t="str">
            <v>Operar el programa integral del Registro Civil</v>
          </cell>
          <cell r="AW11" t="str">
            <v>Programa</v>
          </cell>
          <cell r="DE11" t="str">
            <v>CONSEJERÍA JURÍDICA Y SERVICIOS LEGALES</v>
          </cell>
          <cell r="DF11" t="str">
            <v>NO</v>
          </cell>
          <cell r="DH11" t="str">
            <v>CONSEJERÍA JURÍDICA Y SERVICIOS LEGALES</v>
          </cell>
          <cell r="DI11" t="str">
            <v>NO</v>
          </cell>
        </row>
        <row r="12">
          <cell r="Y12" t="str">
            <v>CONSEJO DE LA JUDICATURA DEL DF</v>
          </cell>
          <cell r="AA12" t="str">
            <v>VAYA A LA HOJA INICIO Y SELECIONE EL PERIODO CORRESPONDIENTE A ESTE INFORME</v>
          </cell>
          <cell r="AJ12" t="str">
            <v>02CD04</v>
          </cell>
          <cell r="AK12" t="str">
            <v>DELEGACIÓN COYOACÁN</v>
          </cell>
          <cell r="AL12" t="str">
            <v>UNIDAD RESPONSABLE: 02 CD 04 DELEGACIÓN COYOACÁN</v>
          </cell>
          <cell r="AM12" t="str">
            <v>COY</v>
          </cell>
          <cell r="AO12" t="str">
            <v>08</v>
          </cell>
          <cell r="AP12" t="str">
            <v>SEGURIDAD PÚBLICA</v>
          </cell>
          <cell r="AR12" t="str">
            <v>12</v>
          </cell>
          <cell r="AS12" t="str">
            <v>Seguro Popular</v>
          </cell>
          <cell r="AU12" t="str">
            <v>030004</v>
          </cell>
          <cell r="AV12" t="str">
            <v>Proporcionar servicios legales</v>
          </cell>
          <cell r="AW12" t="str">
            <v>Acción</v>
          </cell>
          <cell r="DE12" t="str">
            <v>CONSEJO DE EVALUACIÓN DEL DESARROLLO SOCIAL DEL DF</v>
          </cell>
          <cell r="DF12" t="str">
            <v>NO</v>
          </cell>
          <cell r="DH12" t="str">
            <v>CONSEJO DE EVALUACIÓN DEL DESARROLLO SOCIAL DEL DF</v>
          </cell>
          <cell r="DI12" t="str">
            <v>NO</v>
          </cell>
        </row>
        <row r="13">
          <cell r="Y13" t="str">
            <v>CONTADURÍA MAYOR DE HACIENDA DE LA ALDF</v>
          </cell>
          <cell r="AJ13" t="str">
            <v>02CD05</v>
          </cell>
          <cell r="AK13" t="str">
            <v>DELEGACIÓN CUAJIMALPA DE MORELOS</v>
          </cell>
          <cell r="AL13" t="str">
            <v>UNIDAD RESPONSABLE: 02 CD 05 DELEGACIÓN CUAJIMALPA DE MORELOS</v>
          </cell>
          <cell r="AM13" t="str">
            <v>CUAJ</v>
          </cell>
          <cell r="AO13" t="str">
            <v>09</v>
          </cell>
          <cell r="AP13" t="str">
            <v>PROTECCIÓN CIVIL</v>
          </cell>
          <cell r="AR13" t="str">
            <v>15</v>
          </cell>
          <cell r="AS13" t="str">
            <v>Recuperación de espacios públicos</v>
          </cell>
          <cell r="AU13" t="str">
            <v>030006</v>
          </cell>
          <cell r="AV13" t="str">
            <v>Elaborar decretos de expropiación y desincorporación</v>
          </cell>
          <cell r="AW13" t="str">
            <v>Documento</v>
          </cell>
          <cell r="DE13" t="str">
            <v>CONSEJO DE LA JUDICATURA DEL DF</v>
          </cell>
          <cell r="DF13" t="str">
            <v>NO</v>
          </cell>
          <cell r="DH13" t="str">
            <v>CONSEJO DE LA JUDICATURA DEL DF</v>
          </cell>
          <cell r="DI13" t="str">
            <v>NO</v>
          </cell>
        </row>
        <row r="14">
          <cell r="Y14" t="str">
            <v>CONTRALORÍA GENERAL</v>
          </cell>
          <cell r="AJ14" t="str">
            <v>02CD06</v>
          </cell>
          <cell r="AK14" t="str">
            <v>DELEGACIÓN CUAUHTÉMOC</v>
          </cell>
          <cell r="AL14" t="str">
            <v>UNIDAD RESPONSABLE: 02 CD 06 DELEGACIÓN CUAUHTÉMOC</v>
          </cell>
          <cell r="AM14" t="str">
            <v>CUAU</v>
          </cell>
          <cell r="AO14" t="str">
            <v>10</v>
          </cell>
          <cell r="AP14" t="str">
            <v>READAPTACIÓN SOCIAL</v>
          </cell>
          <cell r="AR14">
            <v>16</v>
          </cell>
          <cell r="AS14" t="str">
            <v>Fortalecimiento de las funciones de las Delegaciones en Materia de Seguridad  Pública</v>
          </cell>
          <cell r="AU14" t="str">
            <v>030007</v>
          </cell>
          <cell r="AV14" t="str">
            <v>Publicar la Gaceta Oficial del Gobierno del Distrito Federal</v>
          </cell>
          <cell r="AW14" t="str">
            <v>Ejemplar</v>
          </cell>
          <cell r="DE14" t="str">
            <v>CONTADURÍA MAYOR DE HACIENDA DE LA ALDF</v>
          </cell>
          <cell r="DF14" t="str">
            <v>NO</v>
          </cell>
          <cell r="DH14" t="str">
            <v>CONTADURÍA MAYOR DE HACIENDA DE LA ALDF</v>
          </cell>
          <cell r="DI14" t="str">
            <v>NO</v>
          </cell>
        </row>
        <row r="15">
          <cell r="Y15" t="str">
            <v>CORPORACIÓN MEXICANA DE IMPRESIÓN S.A. DE C.V.</v>
          </cell>
          <cell r="AJ15" t="str">
            <v>02CD07</v>
          </cell>
          <cell r="AK15" t="str">
            <v>DELEGACIÓN GUSTAVO A. MADERO</v>
          </cell>
          <cell r="AL15" t="str">
            <v>UNIDAD RESPONSABLE: 02 CD 07 DELEGACIÓN GUSTAVO A. MADERO</v>
          </cell>
          <cell r="AM15" t="str">
            <v>GAM</v>
          </cell>
          <cell r="AO15" t="str">
            <v>11</v>
          </cell>
          <cell r="AP15" t="str">
            <v>PROCURACIÓN DE JUSTICIA</v>
          </cell>
          <cell r="AR15">
            <v>17</v>
          </cell>
          <cell r="AS15" t="str">
            <v>Fondo de Coinversión</v>
          </cell>
          <cell r="AU15" t="str">
            <v>030008</v>
          </cell>
          <cell r="AV15" t="str">
            <v>Administrar los recursos materiales y humanos del Gobierno del Distrito Federal</v>
          </cell>
          <cell r="AW15" t="str">
            <v>Acción</v>
          </cell>
          <cell r="DE15" t="str">
            <v>CONTRALORÍA GENERAL</v>
          </cell>
          <cell r="DF15" t="str">
            <v>NO</v>
          </cell>
          <cell r="DH15" t="str">
            <v>CONTRALORÍA GENERAL</v>
          </cell>
          <cell r="DI15" t="str">
            <v>NO</v>
          </cell>
        </row>
        <row r="16">
          <cell r="Y16" t="str">
            <v>DELEGACIÓN ÁLVARO OBREGÓN</v>
          </cell>
          <cell r="AJ16" t="str">
            <v>02CD08</v>
          </cell>
          <cell r="AK16" t="str">
            <v>DELEGACIÓN IZTACALCO</v>
          </cell>
          <cell r="AL16" t="str">
            <v>UNIDAD RESPONSABLE: 02 CD 08 DELEGACIÓN IZTACALCO</v>
          </cell>
          <cell r="AM16" t="str">
            <v>IZT</v>
          </cell>
          <cell r="AO16" t="str">
            <v>12</v>
          </cell>
          <cell r="AP16" t="str">
            <v>IGUALDAD DE GÉNERO</v>
          </cell>
          <cell r="AR16">
            <v>18</v>
          </cell>
          <cell r="AS16" t="str">
            <v>Programa para el Desarrollo de la Industria de Software y Pyme</v>
          </cell>
          <cell r="AU16" t="str">
            <v>030009</v>
          </cell>
          <cell r="AV16" t="str">
            <v>Administrar el patrimonio inmobiliario del Distrito Federal</v>
          </cell>
          <cell r="AW16" t="str">
            <v>A/P</v>
          </cell>
          <cell r="DE16" t="str">
            <v>CORPORACIÓN MEXICANA DE IMPRESIÓN S.A. DE C.V.</v>
          </cell>
          <cell r="DF16" t="str">
            <v>NO</v>
          </cell>
          <cell r="DH16" t="str">
            <v>CORPORACIÓN MEXICANA DE IMPRESIÓN S.A. DE C.V.</v>
          </cell>
          <cell r="DI16" t="str">
            <v>NO</v>
          </cell>
        </row>
        <row r="17">
          <cell r="Y17" t="str">
            <v>DELEGACIÓN AZCAPOTZALCO</v>
          </cell>
          <cell r="AJ17" t="str">
            <v>02CD09</v>
          </cell>
          <cell r="AK17" t="str">
            <v>DELEGACIÓN IZTAPALAPA</v>
          </cell>
          <cell r="AL17" t="str">
            <v>UNIDAD RESPONSABLE: 02 CD 09 DELEGACIÓN IZTAPALAPA</v>
          </cell>
          <cell r="AM17" t="str">
            <v>IZP</v>
          </cell>
          <cell r="AO17" t="str">
            <v>13</v>
          </cell>
          <cell r="AP17" t="str">
            <v>DESARROLLO Y ASISTENCIA SOCIAL</v>
          </cell>
          <cell r="AU17" t="str">
            <v>030010</v>
          </cell>
          <cell r="AV17" t="str">
            <v>Actualizar las normas de construcción</v>
          </cell>
          <cell r="AW17" t="str">
            <v>Estudio</v>
          </cell>
          <cell r="DE17" t="str">
            <v>DELEGACIÓN ÁLVARO OBREGÓN</v>
          </cell>
          <cell r="DF17" t="str">
            <v>SÍ</v>
          </cell>
          <cell r="DH17" t="str">
            <v>DELEGACIÓN ÁLVARO OBREGÓN</v>
          </cell>
          <cell r="DI17" t="str">
            <v>NO</v>
          </cell>
        </row>
        <row r="18">
          <cell r="Y18" t="str">
            <v>DELEGACIÓN BENITO JUÁREZ</v>
          </cell>
          <cell r="AJ18" t="str">
            <v>02CD10</v>
          </cell>
          <cell r="AK18" t="str">
            <v>DELEGACIÓN MAGDALENA CONTRERAS</v>
          </cell>
          <cell r="AL18" t="str">
            <v>UNIDAD RESPONSABLE: 02 CD 10 DELEGACIÓN MAGDALENA CONTRERAS</v>
          </cell>
          <cell r="AM18" t="str">
            <v>MC</v>
          </cell>
          <cell r="AO18" t="str">
            <v>15</v>
          </cell>
          <cell r="AP18" t="str">
            <v>PRESTACIONES Y SERVICIOS DE SEGURIDAD SOCIAL</v>
          </cell>
          <cell r="AU18" t="str">
            <v>030011</v>
          </cell>
          <cell r="AV18" t="str">
            <v>Realizar acciones en materia de administración de personal y política laboral</v>
          </cell>
          <cell r="AW18" t="str">
            <v>A/P</v>
          </cell>
          <cell r="DE18" t="str">
            <v>DELEGACIÓN AZCAPOTZALCO</v>
          </cell>
          <cell r="DF18" t="str">
            <v>SÍ</v>
          </cell>
          <cell r="DH18" t="str">
            <v>DELEGACIÓN AZCAPOTZALCO</v>
          </cell>
          <cell r="DI18" t="str">
            <v>NO</v>
          </cell>
        </row>
        <row r="19">
          <cell r="Y19" t="str">
            <v>DELEGACIÓN COYOACÁN</v>
          </cell>
          <cell r="AA19" t="str">
            <v>ELIJA LA UNIDAD RESPONSABLE CORRESPONDIENTE A ESTE INFORME</v>
          </cell>
          <cell r="AJ19" t="str">
            <v>02CD11</v>
          </cell>
          <cell r="AK19" t="str">
            <v>DELEGACIÓN MIGUEL HIDALGO</v>
          </cell>
          <cell r="AL19" t="str">
            <v>UNIDAD RESPONSABLE: 02 CD 11 DELEGACIÓN MIGUEL HIDALGO</v>
          </cell>
          <cell r="AM19" t="str">
            <v>MH</v>
          </cell>
          <cell r="AO19" t="str">
            <v>16</v>
          </cell>
          <cell r="AP19" t="str">
            <v>SALUD</v>
          </cell>
          <cell r="AU19" t="str">
            <v>030012</v>
          </cell>
          <cell r="AV19" t="str">
            <v>Cubrir las erogaciones por concepto de responsabilidad patrimonial</v>
          </cell>
          <cell r="AW19" t="str">
            <v>Resolución</v>
          </cell>
          <cell r="DE19" t="str">
            <v>DELEGACIÓN BENITO JUÁREZ</v>
          </cell>
          <cell r="DF19" t="str">
            <v>SÍ</v>
          </cell>
          <cell r="DH19" t="str">
            <v>DELEGACIÓN BENITO JUÁREZ</v>
          </cell>
          <cell r="DI19" t="str">
            <v>NO</v>
          </cell>
        </row>
        <row r="20">
          <cell r="Y20" t="str">
            <v>DELEGACIÓN CUAJIMALPA DE MORELOS</v>
          </cell>
          <cell r="AJ20" t="str">
            <v>02CD12</v>
          </cell>
          <cell r="AK20" t="str">
            <v>DELEGACIÓN MILPA ALTA</v>
          </cell>
          <cell r="AL20" t="str">
            <v>UNIDAD RESPONSABLE: 02 CD 12 DELEGACIÓN MILPA ALTA</v>
          </cell>
          <cell r="AM20" t="str">
            <v>MA</v>
          </cell>
          <cell r="AO20" t="str">
            <v>17</v>
          </cell>
          <cell r="AP20" t="str">
            <v>EDUCACIÓN</v>
          </cell>
          <cell r="AU20" t="str">
            <v>030013</v>
          </cell>
          <cell r="AV20" t="str">
            <v>Realizar acciones tendientes a la extinción y liquidación de fideicomisos</v>
          </cell>
          <cell r="AW20" t="str">
            <v>Acción</v>
          </cell>
          <cell r="DE20" t="str">
            <v>DELEGACIÓN COYOACÁN</v>
          </cell>
          <cell r="DF20" t="str">
            <v>SÍ</v>
          </cell>
          <cell r="DH20" t="str">
            <v>DELEGACIÓN COYOACÁN</v>
          </cell>
          <cell r="DI20" t="str">
            <v>NO</v>
          </cell>
        </row>
        <row r="21">
          <cell r="Y21" t="str">
            <v>DELEGACIÓN CUAUHTÉMOC</v>
          </cell>
          <cell r="AJ21" t="str">
            <v>02CD13</v>
          </cell>
          <cell r="AK21" t="str">
            <v>DELEGACIÓN TLÁHUAC</v>
          </cell>
          <cell r="AL21" t="str">
            <v>UNIDAD RESPONSABLE: 02 CD 13 DELEGACIÓN TLÁHUAC</v>
          </cell>
          <cell r="AM21" t="str">
            <v>TLAH</v>
          </cell>
          <cell r="AO21" t="str">
            <v>18</v>
          </cell>
          <cell r="AP21" t="str">
            <v>CIENCIA Y TECNOLOGÍA</v>
          </cell>
          <cell r="AU21" t="str">
            <v>030014</v>
          </cell>
          <cell r="AV21" t="str">
            <v>Atender asuntos y procedimientos jurídicos</v>
          </cell>
          <cell r="AW21" t="str">
            <v>Juicio</v>
          </cell>
          <cell r="DE21" t="str">
            <v>DELEGACIÓN CUAJIMALPA DE MORELOS</v>
          </cell>
          <cell r="DF21" t="str">
            <v>SÍ</v>
          </cell>
          <cell r="DH21" t="str">
            <v>DELEGACIÓN CUAJIMALPA DE MORELOS</v>
          </cell>
          <cell r="DI21" t="str">
            <v>NO</v>
          </cell>
        </row>
        <row r="22">
          <cell r="Y22" t="str">
            <v>DELEGACIÓN GUSTAVO A. MADERO</v>
          </cell>
          <cell r="AA22" t="str">
            <v>UNIDAD RESPONSABLE</v>
          </cell>
          <cell r="AJ22" t="str">
            <v>02CD14</v>
          </cell>
          <cell r="AK22" t="str">
            <v>DELEGACIÓN TLALPAN</v>
          </cell>
          <cell r="AL22" t="str">
            <v>UNIDAD RESPONSABLE: 02 CD 14 DELEGACIÓN TLALPAN</v>
          </cell>
          <cell r="AM22" t="str">
            <v>TLAL</v>
          </cell>
          <cell r="AO22" t="str">
            <v>19</v>
          </cell>
          <cell r="AP22" t="str">
            <v>CULTURA, ESPARCIMIENTO Y DEPORTE</v>
          </cell>
          <cell r="AU22" t="str">
            <v>030015</v>
          </cell>
          <cell r="AV22" t="str">
            <v>Realizar acciones de modernización administrativa</v>
          </cell>
          <cell r="AW22" t="str">
            <v>A/P</v>
          </cell>
          <cell r="DE22" t="str">
            <v>DELEGACIÓN CUAUHTÉMOC</v>
          </cell>
          <cell r="DF22" t="str">
            <v>SÍ</v>
          </cell>
          <cell r="DH22" t="str">
            <v>DELEGACIÓN CUAUHTÉMOC</v>
          </cell>
          <cell r="DI22" t="str">
            <v>NO</v>
          </cell>
        </row>
        <row r="23">
          <cell r="Y23" t="str">
            <v>DELEGACIÓN IZTACALCO</v>
          </cell>
          <cell r="AJ23" t="str">
            <v>02CD15</v>
          </cell>
          <cell r="AK23" t="str">
            <v>DELEGACIÓN VENUSTIANO CARRANZA</v>
          </cell>
          <cell r="AL23" t="str">
            <v>UNIDAD RESPONSABLE: 02 CD 15 DELEGACIÓN VENUSTIANO CARRANZA</v>
          </cell>
          <cell r="AM23" t="str">
            <v>VC</v>
          </cell>
          <cell r="AO23" t="str">
            <v>20</v>
          </cell>
          <cell r="AP23" t="str">
            <v>PROVISIÓN DE SERVICIOS E INFRAESTRUCTURA URBANOS</v>
          </cell>
          <cell r="AU23" t="str">
            <v>030016</v>
          </cell>
          <cell r="AV23" t="str">
            <v>Supervisar y realizar actividades para la debida integración de los actos jurídicos administrativos</v>
          </cell>
          <cell r="AW23" t="str">
            <v>Acción</v>
          </cell>
          <cell r="DE23" t="str">
            <v>DELEGACIÓN GUSTAVO A. MADERO</v>
          </cell>
          <cell r="DF23" t="str">
            <v>SÍ</v>
          </cell>
          <cell r="DH23" t="str">
            <v>DELEGACIÓN GUSTAVO A. MADERO</v>
          </cell>
          <cell r="DI23" t="str">
            <v>NO</v>
          </cell>
        </row>
        <row r="24">
          <cell r="Y24" t="str">
            <v>DELEGACIÓN IZTAPALAPA</v>
          </cell>
          <cell r="AJ24" t="str">
            <v>02CD16</v>
          </cell>
          <cell r="AK24" t="str">
            <v>DELEGACIÓN XOCHIMILCO</v>
          </cell>
          <cell r="AL24" t="str">
            <v>UNIDAD RESPONSABLE: 02 CD 16 DELEGACIÓN XOCHIMILCO</v>
          </cell>
          <cell r="AM24" t="str">
            <v>XOCH</v>
          </cell>
          <cell r="AO24" t="str">
            <v>21</v>
          </cell>
          <cell r="AP24" t="str">
            <v>FOMENTO Y APOYO A LOS ASENTAMIENTOS HUMANOS</v>
          </cell>
          <cell r="AR24" t="str">
            <v>Asociación</v>
          </cell>
          <cell r="AU24" t="str">
            <v>030017</v>
          </cell>
          <cell r="AV24" t="str">
            <v>Emitir dictámenes valuatorios de bienes muebles, inmuebles y fiscales</v>
          </cell>
          <cell r="AW24" t="str">
            <v>Dictamen</v>
          </cell>
          <cell r="DE24" t="str">
            <v>DELEGACIÓN IZTACALCO</v>
          </cell>
          <cell r="DF24" t="str">
            <v>SÍ</v>
          </cell>
          <cell r="DH24" t="str">
            <v>DELEGACIÓN IZTACALCO</v>
          </cell>
          <cell r="DI24" t="str">
            <v>NO</v>
          </cell>
        </row>
        <row r="25">
          <cell r="Y25" t="str">
            <v>DELEGACIÓN MAGDALENA CONTRERAS</v>
          </cell>
          <cell r="AJ25" t="str">
            <v>02CD17</v>
          </cell>
          <cell r="AK25" t="str">
            <v>SISTEMA DE RADIO Y TELEVISIÓN DIGITAL DEL GDF</v>
          </cell>
          <cell r="AL25" t="str">
            <v>UNIDAD RESPONSABLE: 02 CD 17 SISTEMA DE RADIO Y TELEVISIÓN DIGITAL DEL GDF</v>
          </cell>
          <cell r="AM25" t="str">
            <v>RYT</v>
          </cell>
          <cell r="AO25" t="str">
            <v>22</v>
          </cell>
          <cell r="AP25" t="str">
            <v>REGULACIÓN VIAL Y TRANSPORTE PÚBLICO</v>
          </cell>
          <cell r="AR25" t="str">
            <v>Empresa</v>
          </cell>
          <cell r="AU25" t="str">
            <v>030018</v>
          </cell>
          <cell r="AV25" t="str">
            <v>Otorgar Servicios de Apoyo Administrativo en delegaciones</v>
          </cell>
          <cell r="AW25" t="str">
            <v>Apoyo</v>
          </cell>
          <cell r="DE25" t="str">
            <v>DELEGACIÓN IZTAPALAPA</v>
          </cell>
          <cell r="DF25" t="str">
            <v>SÍ</v>
          </cell>
          <cell r="DH25" t="str">
            <v>DELEGACIÓN IZTAPALAPA</v>
          </cell>
          <cell r="DI25" t="str">
            <v>NO</v>
          </cell>
        </row>
        <row r="26">
          <cell r="Y26" t="str">
            <v>DELEGACIÓN MIGUEL HIDALGO</v>
          </cell>
          <cell r="AJ26" t="str">
            <v>02OD03</v>
          </cell>
          <cell r="AK26" t="str">
            <v>SISTEMA DE RADIO Y TELEVISIÓN DIGITAL DEL GDF</v>
          </cell>
          <cell r="AL26" t="str">
            <v>UNIDAD RESPONSABLE: 02 OD 03 SISTEMA DE RADIO Y TELEVISIÓN DIGITAL DEL GDF</v>
          </cell>
          <cell r="AM26" t="str">
            <v>RYT</v>
          </cell>
          <cell r="AO26" t="str">
            <v>23</v>
          </cell>
          <cell r="AP26" t="str">
            <v>AGUA POTABLE</v>
          </cell>
          <cell r="AR26" t="str">
            <v>Grupo</v>
          </cell>
          <cell r="AU26" t="str">
            <v>030019</v>
          </cell>
          <cell r="AV26" t="str">
            <v>Intervenir en juicios jurídicos contenciosos</v>
          </cell>
          <cell r="AW26" t="str">
            <v>Acción</v>
          </cell>
          <cell r="DE26" t="str">
            <v>DELEGACIÓN MAGDALENA CONTRERAS</v>
          </cell>
          <cell r="DF26" t="str">
            <v>SÍ</v>
          </cell>
          <cell r="DH26" t="str">
            <v>DELEGACIÓN MAGDALENA CONTRERAS</v>
          </cell>
          <cell r="DI26" t="str">
            <v>NO</v>
          </cell>
        </row>
        <row r="27">
          <cell r="Y27" t="str">
            <v>DELEGACIÓN MILPA ALTA</v>
          </cell>
          <cell r="AJ27" t="str">
            <v>03C001</v>
          </cell>
          <cell r="AK27" t="str">
            <v>SECRETARÍA DE DESARROLLO URBANO Y VIVIENDA</v>
          </cell>
          <cell r="AL27" t="str">
            <v>UNIDAD RESPONSABLE: 03 C0 01 SECRETARÍA DE DESARROLLO URBANO Y VIVIENDA</v>
          </cell>
          <cell r="AM27" t="str">
            <v>SEDUVI</v>
          </cell>
          <cell r="AO27" t="str">
            <v>24</v>
          </cell>
          <cell r="AP27" t="str">
            <v>DRENAJE Y TRATAMIENTO DE AGUAS NEGRAS</v>
          </cell>
          <cell r="AR27" t="str">
            <v>Persona</v>
          </cell>
          <cell r="AU27" t="str">
            <v>030020</v>
          </cell>
          <cell r="AV27" t="str">
            <v>Impartir cursos de capacitación y actualización a servidores públicos</v>
          </cell>
          <cell r="AW27" t="str">
            <v>Curso</v>
          </cell>
          <cell r="DE27" t="str">
            <v>DELEGACIÓN MIGUEL HIDALGO</v>
          </cell>
          <cell r="DF27" t="str">
            <v>SÍ</v>
          </cell>
          <cell r="DH27" t="str">
            <v>DELEGACIÓN MIGUEL HIDALGO</v>
          </cell>
          <cell r="DI27" t="str">
            <v>NO</v>
          </cell>
        </row>
        <row r="28">
          <cell r="Y28" t="str">
            <v>DELEGACIÓN TLÁHUAC</v>
          </cell>
          <cell r="AJ28" t="str">
            <v>03PDIV</v>
          </cell>
          <cell r="AK28" t="str">
            <v>INSTITUTO DE VIVIENDA DEL DF</v>
          </cell>
          <cell r="AL28" t="str">
            <v>UNIDAD RESPONSABLE: 03 PD IV INSTITUTO DE VIVIENDA DEL DF</v>
          </cell>
          <cell r="AM28" t="str">
            <v>INVIDF</v>
          </cell>
          <cell r="AO28" t="str">
            <v>25</v>
          </cell>
          <cell r="AP28" t="str">
            <v>PROTECCIÓN AL MEDIO AMBIENTE Y LOS RECURSOS NATURALES</v>
          </cell>
          <cell r="AU28" t="str">
            <v>030021</v>
          </cell>
          <cell r="AV28" t="str">
            <v>Evaluar el desempeño y desarrollo profesional de los servidores públicos del Gobierno del Distrito Federal</v>
          </cell>
          <cell r="AW28" t="str">
            <v>A/P</v>
          </cell>
          <cell r="DE28" t="str">
            <v>DELEGACIÓN MILPA ALTA</v>
          </cell>
          <cell r="DF28" t="str">
            <v>SÍ</v>
          </cell>
          <cell r="DH28" t="str">
            <v>DELEGACIÓN MILPA ALTA</v>
          </cell>
          <cell r="DI28" t="str">
            <v>NO</v>
          </cell>
        </row>
        <row r="29">
          <cell r="Y29" t="str">
            <v>DELEGACIÓN TLALPAN</v>
          </cell>
          <cell r="AJ29" t="str">
            <v>04C001</v>
          </cell>
          <cell r="AK29" t="str">
            <v>SECRETARÍA DE DESARROLLO ECONÓMICO</v>
          </cell>
          <cell r="AL29" t="str">
            <v>UNIDAD RESPONSABLE: 04 C0 01 SECRETARÍA DE DESARROLLO ECONÓMICO</v>
          </cell>
          <cell r="AM29" t="str">
            <v>SEDECO</v>
          </cell>
          <cell r="AO29" t="str">
            <v>26</v>
          </cell>
          <cell r="AP29" t="str">
            <v>PRODUCCIÓN Y COMERCIALIZACIÓN DE BIENES Y SERVICIOS</v>
          </cell>
          <cell r="AU29" t="str">
            <v>030022</v>
          </cell>
          <cell r="AV29" t="str">
            <v>Administrar la red principal de datos del Gobierno del Distrito Federal y sitios web</v>
          </cell>
          <cell r="AW29" t="str">
            <v>A/P</v>
          </cell>
          <cell r="DE29" t="str">
            <v>DELEGACIÓN TLÁHUAC</v>
          </cell>
          <cell r="DF29" t="str">
            <v>SÍ</v>
          </cell>
          <cell r="DH29" t="str">
            <v>DELEGACIÓN TLÁHUAC</v>
          </cell>
          <cell r="DI29" t="str">
            <v>NO</v>
          </cell>
        </row>
        <row r="30">
          <cell r="Y30" t="str">
            <v>DELEGACIÓN VENUSTIANO CARRANZA</v>
          </cell>
          <cell r="AJ30" t="str">
            <v>04P0DS</v>
          </cell>
          <cell r="AK30" t="str">
            <v>FONDO PARA EL DESARROLLO SOCIAL DE LA CIUDAD DE MÉXICO</v>
          </cell>
          <cell r="AL30" t="str">
            <v>UNIDAD RESPONSABLE: 04 P0 DS FONDO PARA EL DESARROLLO SOCIAL DE LA CIUDAD DE MÉXICO</v>
          </cell>
          <cell r="AM30" t="str">
            <v>FONDESO</v>
          </cell>
          <cell r="AO30" t="str">
            <v>27</v>
          </cell>
          <cell r="AP30" t="str">
            <v>FOMENTO ECONÓMICO</v>
          </cell>
          <cell r="AU30" t="str">
            <v>030023</v>
          </cell>
          <cell r="AV30" t="str">
            <v>Atender el sistema delegacional de orientación, información y quejas</v>
          </cell>
          <cell r="AW30" t="str">
            <v>A/P</v>
          </cell>
          <cell r="DE30" t="str">
            <v>DELEGACIÓN TLALPAN</v>
          </cell>
          <cell r="DF30" t="str">
            <v>SÍ</v>
          </cell>
          <cell r="DH30" t="str">
            <v>DELEGACIÓN TLALPAN</v>
          </cell>
          <cell r="DI30" t="str">
            <v>NO</v>
          </cell>
        </row>
        <row r="31">
          <cell r="Y31" t="str">
            <v>DELEGACIÓN XOCHIMILCO</v>
          </cell>
          <cell r="AJ31" t="str">
            <v>05C001</v>
          </cell>
          <cell r="AK31" t="str">
            <v>SECRETARÍA DE TURISMO</v>
          </cell>
          <cell r="AL31" t="str">
            <v>UNIDAD RESPONSABLE: 05 C0 01 SECRETARÍA DE TURISMO</v>
          </cell>
          <cell r="AM31" t="str">
            <v>TURISMO</v>
          </cell>
          <cell r="AO31" t="str">
            <v>28</v>
          </cell>
          <cell r="AP31" t="str">
            <v>DESARROLLO RURAL</v>
          </cell>
          <cell r="AU31" t="str">
            <v>030024</v>
          </cell>
          <cell r="AV31" t="str">
            <v>Operar el programa de participación social y de fomento a la cultura cívica</v>
          </cell>
          <cell r="AW31" t="str">
            <v>Acción</v>
          </cell>
          <cell r="DE31" t="str">
            <v>DELEGACIÓN VENUSTIANO CARRANZA</v>
          </cell>
          <cell r="DF31" t="str">
            <v>SÍ</v>
          </cell>
          <cell r="DH31" t="str">
            <v>DELEGACIÓN VENUSTIANO CARRANZA</v>
          </cell>
          <cell r="DI31" t="str">
            <v>NO</v>
          </cell>
        </row>
        <row r="32">
          <cell r="Y32" t="str">
            <v>FIDEICOMISO DE RECUPERACIÓN CREDITICIA DEL DF</v>
          </cell>
          <cell r="AJ32" t="str">
            <v>05P0PT</v>
          </cell>
          <cell r="AK32" t="str">
            <v>FONDO MIXTO DE PROMOCIÓN TURÍSTICA</v>
          </cell>
          <cell r="AL32" t="str">
            <v>UNIDAD RESPONSABLE: 05 P0 PT FONDO MIXTO DE PROMOCIÓN TURÍSTICA</v>
          </cell>
          <cell r="AM32" t="str">
            <v>FONDOMIX</v>
          </cell>
          <cell r="AO32" t="str">
            <v>29</v>
          </cell>
          <cell r="AP32" t="str">
            <v>FOMENTO DEL EMPLEO Y LA PRODUCTIVIDAD</v>
          </cell>
          <cell r="AU32" t="str">
            <v>030025</v>
          </cell>
          <cell r="AV32" t="str">
            <v>Operar el programa de ingenieros como peritos de tránsito terrestre</v>
          </cell>
          <cell r="AW32" t="str">
            <v>Programa</v>
          </cell>
          <cell r="DE32" t="str">
            <v>DELEGACIÓN XOCHIMILCO</v>
          </cell>
          <cell r="DF32" t="str">
            <v>SÍ</v>
          </cell>
          <cell r="DH32" t="str">
            <v>DELEGACIÓN XOCHIMILCO</v>
          </cell>
          <cell r="DI32" t="str">
            <v>SÍ</v>
          </cell>
        </row>
        <row r="33">
          <cell r="Y33" t="str">
            <v>FIDEICOMISO DEL CENTRO HISTÓRICO</v>
          </cell>
          <cell r="AJ33" t="str">
            <v>06C001</v>
          </cell>
          <cell r="AK33" t="str">
            <v>SECRETARÍA DE MEDIO AMBIENTE</v>
          </cell>
          <cell r="AL33" t="str">
            <v>UNIDAD RESPONSABLE: 06 C0 01 SECRETARÍA DE MEDIO AMBIENTE</v>
          </cell>
          <cell r="AM33" t="str">
            <v>AMBIENTE</v>
          </cell>
          <cell r="AU33" t="str">
            <v>030026</v>
          </cell>
          <cell r="AV33" t="str">
            <v>Operar el programa estatal de modernización del registro público de la propiedad</v>
          </cell>
          <cell r="AW33" t="str">
            <v>A/P</v>
          </cell>
          <cell r="DE33" t="str">
            <v>FIDEICOMISO DE RECUPERACIÓN CREDITICIA DEL DF</v>
          </cell>
          <cell r="DF33" t="str">
            <v>NO</v>
          </cell>
          <cell r="DH33" t="str">
            <v>FIDEICOMISO DE RECUPERACIÓN CREDITICIA DEL DF</v>
          </cell>
          <cell r="DI33" t="str">
            <v>SÍ</v>
          </cell>
        </row>
        <row r="34">
          <cell r="Y34" t="str">
            <v>FIDEICOMISO EDUCACIÓN GARANTIZADA DEL DF</v>
          </cell>
          <cell r="AJ34" t="str">
            <v>06CD03</v>
          </cell>
          <cell r="AK34" t="str">
            <v>SISTEMA DE AGUAS DE LA CIUDAD DE MÉXICO</v>
          </cell>
          <cell r="AL34" t="str">
            <v>UNIDAD RESPONSABLE: 06 CD 03 SISTEMA DE AGUAS DE LA CIUDAD DE MÉXICO</v>
          </cell>
          <cell r="AM34" t="str">
            <v>SACM</v>
          </cell>
          <cell r="AR34" t="str">
            <v>Álvaro Obregón</v>
          </cell>
          <cell r="AU34" t="str">
            <v>030059</v>
          </cell>
          <cell r="AV34" t="str">
            <v>Otorgar Servicios de Apoyo Administrativo</v>
          </cell>
          <cell r="AW34" t="str">
            <v>A/P</v>
          </cell>
          <cell r="DE34" t="str">
            <v>FIDEICOMISO DEL CENTRO HISTÓRICO</v>
          </cell>
          <cell r="DF34" t="str">
            <v>NO</v>
          </cell>
          <cell r="DH34" t="str">
            <v>FIDEICOMISO DEL CENTRO HISTÓRICO</v>
          </cell>
          <cell r="DI34" t="str">
            <v>SÍ</v>
          </cell>
        </row>
        <row r="35">
          <cell r="Y35" t="str">
            <v>FIDEICOMISO FONDO DE APOYO A LA PROCURACIÓN DE JUSTICIA EN EL DF</v>
          </cell>
          <cell r="AJ35" t="str">
            <v>06P0FA</v>
          </cell>
          <cell r="AK35" t="str">
            <v>FONDO AMBIENTAL PÚBLICO DEL DF</v>
          </cell>
          <cell r="AL35" t="str">
            <v>UNIDAD RESPONSABLE: 06 P0 FA FONDO AMBIENTAL PÚBLICO DEL DF</v>
          </cell>
          <cell r="AM35" t="str">
            <v>FAPDF</v>
          </cell>
          <cell r="AR35" t="str">
            <v>Azcapotzalco</v>
          </cell>
          <cell r="AU35" t="str">
            <v>030060</v>
          </cell>
          <cell r="AV35" t="str">
            <v>Cubrir compromisos pendientes de acciones realizadas en ejercicios anteriores</v>
          </cell>
          <cell r="AW35" t="str">
            <v>S/N</v>
          </cell>
          <cell r="DE35" t="str">
            <v>FIDEICOMISO EDUCACIÓN GARANTIZADA DEL DF</v>
          </cell>
          <cell r="DF35" t="str">
            <v>NO</v>
          </cell>
          <cell r="DH35" t="str">
            <v>FIDEICOMISO EDUCACIÓN GARANTIZADA DEL DF</v>
          </cell>
          <cell r="DI35" t="str">
            <v>SÍ</v>
          </cell>
        </row>
        <row r="36">
          <cell r="Y36" t="str">
            <v>FIDEICOMISO INNOVA DEL DF</v>
          </cell>
          <cell r="AJ36" t="str">
            <v>07C001</v>
          </cell>
          <cell r="AK36" t="str">
            <v>SECRETARÍA DE OBRAS Y SERVICIOS</v>
          </cell>
          <cell r="AL36" t="str">
            <v>UNIDAD RESPONSABLE: 07 C0 01 SECRETARÍA DE OBRAS Y SERVICIOS</v>
          </cell>
          <cell r="AM36" t="str">
            <v>SOS</v>
          </cell>
          <cell r="AR36" t="str">
            <v>Benito Juárez</v>
          </cell>
          <cell r="AU36" t="str">
            <v>030258</v>
          </cell>
          <cell r="AV36" t="str">
            <v>Operar el programa nacional de seguridad</v>
          </cell>
          <cell r="AW36" t="str">
            <v>Programa</v>
          </cell>
          <cell r="DE36" t="str">
            <v>FIDEICOMISO FONDO DE APOYO A LA PROCURACIÓN DE JUSTICIA EN EL DF</v>
          </cell>
          <cell r="DF36" t="str">
            <v>NO</v>
          </cell>
          <cell r="DH36" t="str">
            <v>FIDEICOMISO FONDO DE APOYO A LA PROCURACIÓN DE JUSTICIA EN EL DF</v>
          </cell>
          <cell r="DI36" t="str">
            <v>SÍ</v>
          </cell>
        </row>
        <row r="37">
          <cell r="Y37" t="str">
            <v>FIDEICOMISO MUSEO DE ARTE POPULAR</v>
          </cell>
          <cell r="AJ37" t="str">
            <v>07PFCH</v>
          </cell>
          <cell r="AK37" t="str">
            <v>FIDEICOMISO DEL CENTRO HISTÓRICO</v>
          </cell>
          <cell r="AL37" t="str">
            <v>UNIDAD RESPONSABLE: 07 PF CH FIDEICOMISO DEL CENTRO HISTÓRICO</v>
          </cell>
          <cell r="AM37" t="str">
            <v>FICENTRO</v>
          </cell>
          <cell r="AR37" t="str">
            <v>Coyoacán</v>
          </cell>
          <cell r="AU37" t="str">
            <v>030260</v>
          </cell>
          <cell r="AV37" t="str">
            <v>Cubrir compromisos pendientes de acciones realizadas en ejercicios anteriores</v>
          </cell>
          <cell r="AW37" t="str">
            <v>S/N</v>
          </cell>
          <cell r="DE37" t="str">
            <v>FIDEICOMISO INNOVA DEL DF</v>
          </cell>
          <cell r="DF37" t="str">
            <v>NO</v>
          </cell>
          <cell r="DH37" t="str">
            <v>FIDEICOMISO INNOVA DEL DF</v>
          </cell>
          <cell r="DI37" t="str">
            <v>SÍ</v>
          </cell>
        </row>
        <row r="38">
          <cell r="Y38" t="str">
            <v>FIDEICOMISO MUSEO DEL ESTANQUILLO</v>
          </cell>
          <cell r="AJ38" t="str">
            <v>07PFMV</v>
          </cell>
          <cell r="AK38" t="str">
            <v>FIDEICOMISO PARA EL MEJORAMIENTO DE LAS VÍAS DE COMUNICACIÓN DEL DF</v>
          </cell>
          <cell r="AL38" t="str">
            <v>UNIDAD RESPONSABLE: 07 PF MV FIDEICOMISO PARA EL MEJORAMIENTO DE LAS VÍAS DE COMUNICACIÓN DEL DF</v>
          </cell>
          <cell r="AM38" t="str">
            <v>FIMEVIC</v>
          </cell>
          <cell r="AR38" t="str">
            <v>Cuajimalpa de Morelos</v>
          </cell>
          <cell r="AU38" t="str">
            <v>040002</v>
          </cell>
          <cell r="AV38" t="str">
            <v>Coordinar el sistema de control y evaluación del GDF</v>
          </cell>
          <cell r="AW38" t="str">
            <v>A/P</v>
          </cell>
          <cell r="DE38" t="str">
            <v>FIDEICOMISO MUSEO DE ARTE POPULAR</v>
          </cell>
          <cell r="DF38" t="str">
            <v>NO</v>
          </cell>
          <cell r="DH38" t="str">
            <v>FIDEICOMISO MUSEO DE ARTE POPULAR</v>
          </cell>
          <cell r="DI38" t="str">
            <v>SÍ</v>
          </cell>
        </row>
        <row r="39">
          <cell r="Y39" t="str">
            <v>FIDEICOMISO PARA EL FONDO DE PROMOCIÓN PARA EL FINANCIAMIENTO DEL TRANSPORTE PÚBLICO</v>
          </cell>
          <cell r="AJ39" t="str">
            <v>08C001</v>
          </cell>
          <cell r="AK39" t="str">
            <v>SECRETARÍA DE DESARROLLO SOCIAL</v>
          </cell>
          <cell r="AL39" t="str">
            <v>UNIDAD RESPONSABLE: 08 C0 01 SECRETARÍA DE DESARROLLO SOCIAL</v>
          </cell>
          <cell r="AM39" t="str">
            <v>SEDESO</v>
          </cell>
          <cell r="AO39" t="str">
            <v>Adquisición de equipo de rescate y emergencias</v>
          </cell>
          <cell r="AR39" t="str">
            <v>Cuauhtémoc</v>
          </cell>
          <cell r="AU39" t="str">
            <v>040003</v>
          </cell>
          <cell r="AV39" t="str">
            <v>Ejecutar el programa de evaluación y seguimiento del control interno del Gobierno del Distrito Federal</v>
          </cell>
          <cell r="AW39" t="str">
            <v>Programa</v>
          </cell>
          <cell r="DE39" t="str">
            <v>FIDEICOMISO MUSEO DEL ESTANQUILLO</v>
          </cell>
          <cell r="DF39" t="str">
            <v>NO</v>
          </cell>
          <cell r="DH39" t="str">
            <v>FIDEICOMISO MUSEO DEL ESTANQUILLO</v>
          </cell>
          <cell r="DI39" t="str">
            <v>SÍ</v>
          </cell>
        </row>
        <row r="40">
          <cell r="Y40" t="str">
            <v>FIDEICOMISO PARA EL MEJORAMIENTO DE LAS VÍAS DE COMUNICACIÓN DEL DF</v>
          </cell>
          <cell r="AJ40" t="str">
            <v>08PDCE</v>
          </cell>
          <cell r="AK40" t="str">
            <v>CONSEJO DE EVALUACIÓN DEL DESARROLLO SOCIAL DEL DF</v>
          </cell>
          <cell r="AL40" t="str">
            <v>UNIDAD RESPONSABLE: 08 PD CE CONSEJO DE EVALUACIÓN DEL DESARROLLO SOCIAL DEL DF</v>
          </cell>
          <cell r="AM40" t="str">
            <v>CONSEJO</v>
          </cell>
          <cell r="AO40" t="str">
            <v>Atención de vivienda en riesgo</v>
          </cell>
          <cell r="AR40" t="str">
            <v>Gustavo A. Madero</v>
          </cell>
          <cell r="AU40" t="str">
            <v>040004</v>
          </cell>
          <cell r="AV40" t="str">
            <v>Ejecutar el programa anual de auditorias</v>
          </cell>
          <cell r="AW40" t="str">
            <v>Programa</v>
          </cell>
          <cell r="DE40" t="str">
            <v>FIDEICOMISO PARA EL FONDO DE PROMOCIÓN PARA EL FINANCIAMIENTO DEL TRANSPORTE PÚBLICO</v>
          </cell>
          <cell r="DF40" t="str">
            <v>NO</v>
          </cell>
          <cell r="DH40" t="str">
            <v>FIDEICOMISO PARA EL FONDO DE PROMOCIÓN PARA EL FINANCIAMIENTO DEL TRANSPORTE PÚBLICO</v>
          </cell>
          <cell r="DI40" t="str">
            <v>SÍ</v>
          </cell>
        </row>
        <row r="41">
          <cell r="Y41" t="str">
            <v>FIDEICOMISO PÚBLICO "CIUDAD DIGITAL"</v>
          </cell>
          <cell r="AJ41" t="str">
            <v>08PDIJ</v>
          </cell>
          <cell r="AK41" t="str">
            <v>INSTITUTO DE LA JUVENTUD DEL DF</v>
          </cell>
          <cell r="AL41" t="str">
            <v>UNIDAD RESPONSABLE: 08 PD IJ INSTITUTO DE LA JUVENTUD DEL DF</v>
          </cell>
          <cell r="AM41" t="str">
            <v>INJUVEDF</v>
          </cell>
          <cell r="AO41" t="str">
            <v>Construcción de muros de contención</v>
          </cell>
          <cell r="AR41" t="str">
            <v>Iztacalco</v>
          </cell>
          <cell r="AU41" t="str">
            <v>040005</v>
          </cell>
          <cell r="AV41" t="str">
            <v>Resolver procedimientos disciplinarios</v>
          </cell>
          <cell r="AW41" t="str">
            <v>A/P</v>
          </cell>
          <cell r="DE41" t="str">
            <v>FIDEICOMISO PARA EL MEJORAMIENTO DE LAS VÍAS DE COMUNICACIÓN DEL DF</v>
          </cell>
          <cell r="DF41" t="str">
            <v>NO</v>
          </cell>
          <cell r="DH41" t="str">
            <v>FIDEICOMISO PARA EL MEJORAMIENTO DE LAS VÍAS DE COMUNICACIÓN DEL DF</v>
          </cell>
          <cell r="DI41" t="str">
            <v>SÍ</v>
          </cell>
        </row>
        <row r="42">
          <cell r="Y42" t="str">
            <v>FIDEICOMISO PÚBLICO COMPLEJO AMBIENTAL "XOCHIMILCO"</v>
          </cell>
          <cell r="AJ42" t="str">
            <v>08PDIM</v>
          </cell>
          <cell r="AK42" t="str">
            <v>INSTITUTO DE LAS MUJERES DEL DF</v>
          </cell>
          <cell r="AL42" t="str">
            <v>UNIDAD RESPONSABLE: 08 PD IM INSTITUTO DE LAS MUJERES DEL DF</v>
          </cell>
          <cell r="AM42" t="str">
            <v>INMUJERESDF</v>
          </cell>
          <cell r="AO42" t="str">
            <v>Relleno de minas y taludes</v>
          </cell>
          <cell r="AR42" t="str">
            <v>Iztapalapa</v>
          </cell>
          <cell r="AU42" t="str">
            <v>040006</v>
          </cell>
          <cell r="AV42" t="str">
            <v>Coordinar la red de contralorías ciudadanas</v>
          </cell>
          <cell r="AW42" t="str">
            <v>A/P</v>
          </cell>
          <cell r="DE42" t="str">
            <v>FIDEICOMISO PÚBLICO "CIUDAD DIGITAL"</v>
          </cell>
          <cell r="DF42" t="str">
            <v>NO</v>
          </cell>
          <cell r="DH42" t="str">
            <v>FIDEICOMISO PÚBLICO "CIUDAD DIGITAL"</v>
          </cell>
          <cell r="DI42" t="str">
            <v>SÍ</v>
          </cell>
        </row>
        <row r="43">
          <cell r="Y43" t="str">
            <v>FONDO AMBIENTAL PÚBLICO DEL DF</v>
          </cell>
          <cell r="AJ43" t="str">
            <v>08PDPS</v>
          </cell>
          <cell r="AK43" t="str">
            <v>PROCURADURÍA SOCIAL DEL DF</v>
          </cell>
          <cell r="AL43" t="str">
            <v>UNIDAD RESPONSABLE: 08 PD PS PROCURADURÍA SOCIAL DEL DF</v>
          </cell>
          <cell r="AM43" t="str">
            <v>PROSOC</v>
          </cell>
          <cell r="AR43" t="str">
            <v>Magdalena Contreras</v>
          </cell>
          <cell r="AU43" t="str">
            <v>040007</v>
          </cell>
          <cell r="AV43" t="str">
            <v>Procesar las declaraciones de situación patrimonial de los servidores públicos</v>
          </cell>
          <cell r="AW43" t="str">
            <v>Declaración</v>
          </cell>
          <cell r="DE43" t="str">
            <v>FIDEICOMISO PÚBLICO COMPLEJO AMBIENTAL "XOCHIMILCO"</v>
          </cell>
          <cell r="DF43" t="str">
            <v>NO</v>
          </cell>
          <cell r="DH43" t="str">
            <v>FIDEICOMISO PÚBLICO COMPLEJO AMBIENTAL "XOCHIMILCO"</v>
          </cell>
          <cell r="DI43" t="str">
            <v>SÍ</v>
          </cell>
        </row>
        <row r="44">
          <cell r="Y44" t="str">
            <v>FONDO DE DESARROLLO ECONÓMICO DEL DF</v>
          </cell>
          <cell r="AJ44" t="str">
            <v>09C001</v>
          </cell>
          <cell r="AK44" t="str">
            <v>SECRETARÍA DE FINANZAS</v>
          </cell>
          <cell r="AL44" t="str">
            <v>UNIDAD RESPONSABLE: 09 C0 01 SECRETARÍA DE FINANZAS</v>
          </cell>
          <cell r="AM44" t="str">
            <v>FINANZAS</v>
          </cell>
          <cell r="AR44" t="str">
            <v>Miguel Hidalgo</v>
          </cell>
          <cell r="AU44" t="str">
            <v>040008</v>
          </cell>
          <cell r="AV44" t="str">
            <v>Captar, recibir y resolver quejas o denuncias de la gestión pública</v>
          </cell>
          <cell r="AW44" t="str">
            <v>Queja</v>
          </cell>
          <cell r="DE44" t="str">
            <v>FONDO AMBIENTAL PÚBLICO DEL DF</v>
          </cell>
          <cell r="DF44" t="str">
            <v>NO</v>
          </cell>
          <cell r="DH44" t="str">
            <v>FONDO AMBIENTAL PÚBLICO DEL DF</v>
          </cell>
          <cell r="DI44" t="str">
            <v>NO</v>
          </cell>
        </row>
        <row r="45">
          <cell r="Y45" t="str">
            <v>FONDO DE SEGURIDAD PÚBLICA DEL DF</v>
          </cell>
          <cell r="AJ45" t="str">
            <v>09PFCD</v>
          </cell>
          <cell r="AK45" t="str">
            <v>FIDEICOMISO PÚBLICO "CIUDAD DIGITAL"</v>
          </cell>
          <cell r="AL45" t="str">
            <v>UNIDAD RESPONSABLE: 09 PF CD FIDEICOMISO PÚBLICO "CIUDAD DIGITAL"</v>
          </cell>
          <cell r="AM45" t="str">
            <v>DIGITAL</v>
          </cell>
          <cell r="AR45" t="str">
            <v>Milpa Alta</v>
          </cell>
          <cell r="AU45" t="str">
            <v>040042</v>
          </cell>
          <cell r="AV45" t="str">
            <v>Transferencias a Órganos Autónomos</v>
          </cell>
          <cell r="AW45" t="str">
            <v>A/P</v>
          </cell>
          <cell r="DE45" t="str">
            <v>FONDO DE DESARROLLO ECONÓMICO DEL DF</v>
          </cell>
          <cell r="DF45" t="str">
            <v>NO</v>
          </cell>
          <cell r="DH45" t="str">
            <v>FONDO DE DESARROLLO ECONÓMICO DEL DF</v>
          </cell>
          <cell r="DI45" t="str">
            <v>NO</v>
          </cell>
        </row>
        <row r="46">
          <cell r="Y46" t="str">
            <v>FONDO MIXTO DE PROMOCIÓN TURÍSTICA</v>
          </cell>
          <cell r="AJ46" t="str">
            <v>09PFRC</v>
          </cell>
          <cell r="AK46" t="str">
            <v>FIDEICOMISO DE RECUPERACIÓN CREDITICIA DEL DF</v>
          </cell>
          <cell r="AL46" t="str">
            <v>UNIDAD RESPONSABLE: 09 PF RC FIDEICOMISO DE RECUPERACIÓN CREDITICIA DEL DF</v>
          </cell>
          <cell r="AM46" t="str">
            <v>FIDERE</v>
          </cell>
          <cell r="AR46" t="str">
            <v>Tláhuac</v>
          </cell>
          <cell r="AU46" t="str">
            <v>040059</v>
          </cell>
          <cell r="AV46" t="str">
            <v>Otorgar servicios de apoyo administrativo</v>
          </cell>
          <cell r="AW46" t="str">
            <v>A/P</v>
          </cell>
          <cell r="DE46" t="str">
            <v>FONDO DE SEGURIDAD PÚBLICA DEL DF</v>
          </cell>
          <cell r="DF46" t="str">
            <v>NO</v>
          </cell>
          <cell r="DH46" t="str">
            <v>FONDO DE SEGURIDAD PÚBLICA DEL DF</v>
          </cell>
          <cell r="DI46" t="str">
            <v>SÍ</v>
          </cell>
        </row>
        <row r="47">
          <cell r="Y47" t="str">
            <v>FONDO PARA EL DESARROLLO SOCIAL DE LA CIUDAD DE MÉXICO</v>
          </cell>
          <cell r="AJ47" t="str">
            <v>10C001</v>
          </cell>
          <cell r="AK47" t="str">
            <v>SECRETARÍA DE TRANSPORTE Y VIALIDAD</v>
          </cell>
          <cell r="AL47" t="str">
            <v>UNIDAD RESPONSABLE: 10 C0 01 SECRETARÍA DE TRANSPORTE Y VIALIDAD</v>
          </cell>
          <cell r="AM47" t="str">
            <v>SETRAVI</v>
          </cell>
          <cell r="AR47" t="str">
            <v>Tlalpan</v>
          </cell>
          <cell r="AU47" t="str">
            <v>050001</v>
          </cell>
          <cell r="AV47" t="str">
            <v>Articular la participación ciudadana y las políticas públicas del Distrito Federal</v>
          </cell>
          <cell r="AW47" t="str">
            <v>Acción</v>
          </cell>
          <cell r="DE47" t="str">
            <v>FONDO MIXTO DE PROMOCIÓN TURÍSTICA</v>
          </cell>
          <cell r="DF47" t="str">
            <v>NO</v>
          </cell>
          <cell r="DH47" t="str">
            <v>FONDO MIXTO DE PROMOCIÓN TURÍSTICA</v>
          </cell>
          <cell r="DI47" t="str">
            <v>NO</v>
          </cell>
        </row>
        <row r="48">
          <cell r="Y48" t="str">
            <v>FONDO PARA LA ATENCIÓN Y APOYO A LAS VÍCTIMAS DEL DELITO</v>
          </cell>
          <cell r="AJ48" t="str">
            <v>10P0TP</v>
          </cell>
          <cell r="AK48" t="str">
            <v>FIDEICOMISO PARA EL FONDO DE PROMOCIÓN PARA EL FINANCIAMIENTO DEL TRANSPORTE PÚBLICO</v>
          </cell>
          <cell r="AL48" t="str">
            <v>UNIDAD RESPONSABLE: 10 P0 TP FIDEICOMISO PARA EL FONDO DE PROMOCIÓN PARA EL FINANCIAMIENTO DEL TRANSPORTE PÚBLICO</v>
          </cell>
          <cell r="AM48" t="str">
            <v>FIFINTRA</v>
          </cell>
          <cell r="AO48" t="str">
            <v>C</v>
          </cell>
          <cell r="AR48" t="str">
            <v>Venustiano Carranza</v>
          </cell>
          <cell r="AU48" t="str">
            <v>050002</v>
          </cell>
          <cell r="AV48" t="str">
            <v>Conducir la política interna</v>
          </cell>
          <cell r="AW48" t="str">
            <v>A/P</v>
          </cell>
          <cell r="DE48" t="str">
            <v>FONDO PARA EL DESARROLLO SOCIAL DE LA CIUDAD DE MÉXICO</v>
          </cell>
          <cell r="DF48" t="str">
            <v>NO</v>
          </cell>
          <cell r="DH48" t="str">
            <v>FONDO PARA EL DESARROLLO SOCIAL DE LA CIUDAD DE MÉXICO</v>
          </cell>
          <cell r="DI48" t="str">
            <v>NO</v>
          </cell>
        </row>
        <row r="49">
          <cell r="Y49" t="str">
            <v>HEROICO CUERPO DE BOMBEROS DEL DF</v>
          </cell>
          <cell r="AJ49" t="str">
            <v>10PDMB</v>
          </cell>
          <cell r="AK49" t="str">
            <v>METROBÚS</v>
          </cell>
          <cell r="AL49" t="str">
            <v>UNIDAD RESPONSABLE: 10 PD MB METROBÚS</v>
          </cell>
          <cell r="AM49" t="str">
            <v>METROBUS</v>
          </cell>
          <cell r="AO49" t="str">
            <v>I</v>
          </cell>
          <cell r="AR49" t="str">
            <v>Xochimilco</v>
          </cell>
          <cell r="AU49" t="str">
            <v>050003</v>
          </cell>
          <cell r="AV49" t="str">
            <v>Realizar acciones para la coordinación metropolitana y regional</v>
          </cell>
          <cell r="AW49" t="str">
            <v>Acción</v>
          </cell>
          <cell r="DE49" t="str">
            <v>FONDO PARA LA ATENCIÓN Y APOYO A LAS VÍCTIMAS DEL DELITO</v>
          </cell>
          <cell r="DF49" t="str">
            <v>NO</v>
          </cell>
          <cell r="DH49" t="str">
            <v>FONDO PARA LA ATENCIÓN Y APOYO A LAS VÍCTIMAS DEL DELITO</v>
          </cell>
          <cell r="DI49" t="str">
            <v>SÍ</v>
          </cell>
        </row>
        <row r="50">
          <cell r="Y50" t="str">
            <v>INSTITUTO DE ACCESO A LA INFORMACIÓN PÚBLICA DEL DF</v>
          </cell>
          <cell r="AJ50" t="str">
            <v>10PDME</v>
          </cell>
          <cell r="AK50" t="str">
            <v>SISTEMA DE TRANSPORTE COLECTIVO (METRO)</v>
          </cell>
          <cell r="AL50" t="str">
            <v>UNIDAD RESPONSABLE: 10 PD ME SISTEMA DE TRANSPORTE COLECTIVO (METRO)</v>
          </cell>
          <cell r="AM50" t="str">
            <v>STC</v>
          </cell>
          <cell r="AU50" t="str">
            <v>050004</v>
          </cell>
          <cell r="AV50" t="str">
            <v>Coordinación de políticas del Gobierno del Distrito Federal</v>
          </cell>
          <cell r="AW50" t="str">
            <v>A/P</v>
          </cell>
          <cell r="DE50" t="str">
            <v>HEROICO CUERPO DE BOMBEROS DEL DF</v>
          </cell>
          <cell r="DF50" t="str">
            <v>SÍ</v>
          </cell>
          <cell r="DH50" t="str">
            <v>HEROICO CUERPO DE BOMBEROS DEL DF</v>
          </cell>
          <cell r="DI50" t="str">
            <v>NO</v>
          </cell>
        </row>
        <row r="51">
          <cell r="Y51" t="str">
            <v>INSTITUTO DE CIENCIA Y TECNOLOGÍA</v>
          </cell>
          <cell r="AJ51" t="str">
            <v>10PDRT</v>
          </cell>
          <cell r="AK51" t="str">
            <v>RED DE TRANSPORTE DE PASAJEROS DEL DF</v>
          </cell>
          <cell r="AL51" t="str">
            <v>UNIDAD RESPONSABLE: 10 PD RT RED DE TRANSPORTE DE PASAJEROS DEL DF</v>
          </cell>
          <cell r="AM51" t="str">
            <v>RTP</v>
          </cell>
          <cell r="AU51" t="str">
            <v>050005</v>
          </cell>
          <cell r="AV51" t="str">
            <v>Desarrollar el programa de comunicación social</v>
          </cell>
          <cell r="AW51" t="str">
            <v>Acción</v>
          </cell>
          <cell r="DE51" t="str">
            <v>INSTITUTO DE ACCESO A LA INFORMACIÓN PÚBLICA DEL DF</v>
          </cell>
          <cell r="DF51" t="str">
            <v>NO</v>
          </cell>
          <cell r="DH51" t="str">
            <v>INSTITUTO DE ACCESO A LA INFORMACIÓN PÚBLICA DEL DF</v>
          </cell>
          <cell r="DI51" t="str">
            <v>NO</v>
          </cell>
        </row>
        <row r="52">
          <cell r="Y52" t="str">
            <v>INSTITUTO DE EDUCACIÓN MEDIA SUPERIOR</v>
          </cell>
          <cell r="AJ52" t="str">
            <v>10PDTE</v>
          </cell>
          <cell r="AK52" t="str">
            <v>SERVICIO DE TRANSPORTES ELÉCTRICOS DEL DF</v>
          </cell>
          <cell r="AL52" t="str">
            <v>UNIDAD RESPONSABLE: 10 PD TE SERVICIO DE TRANSPORTES ELÉCTRICOS DEL DF</v>
          </cell>
          <cell r="AM52" t="str">
            <v>STE</v>
          </cell>
          <cell r="AU52" t="str">
            <v>050007</v>
          </cell>
          <cell r="AV52" t="str">
            <v>Coordinar la política de rehabilitación del Centro Histórico de la Ciudad de México</v>
          </cell>
          <cell r="AW52" t="str">
            <v>Acción</v>
          </cell>
          <cell r="DE52" t="str">
            <v>INSTITUTO DE CIENCIA Y TECNOLOGÍA</v>
          </cell>
          <cell r="DF52" t="str">
            <v>NO</v>
          </cell>
          <cell r="DH52" t="str">
            <v>INSTITUTO DE CIENCIA Y TECNOLOGÍA</v>
          </cell>
          <cell r="DI52" t="str">
            <v>NO</v>
          </cell>
        </row>
        <row r="53">
          <cell r="Y53" t="str">
            <v>INSTITUTO DE FORMACIÓN PROFESIONAL</v>
          </cell>
          <cell r="AJ53" t="str">
            <v>11C001</v>
          </cell>
          <cell r="AK53" t="str">
            <v>SECRETARÍA DE SEGURIDAD PÚBLICA</v>
          </cell>
          <cell r="AL53" t="str">
            <v>UNIDAD RESPONSABLE: 11 C0 01 SECRETARÍA DE SEGURIDAD PÚBLICA</v>
          </cell>
          <cell r="AM53" t="str">
            <v>SSP</v>
          </cell>
          <cell r="AU53" t="str">
            <v>050008</v>
          </cell>
          <cell r="AV53" t="str">
            <v>Realizar acciones para el reordenamiento de la vía pública</v>
          </cell>
          <cell r="AW53" t="str">
            <v>Acción</v>
          </cell>
          <cell r="DE53" t="str">
            <v>INSTITUTO DE EDUCACIÓN MEDIA SUPERIOR</v>
          </cell>
          <cell r="DF53" t="str">
            <v>NO</v>
          </cell>
          <cell r="DH53" t="str">
            <v>INSTITUTO DE EDUCACIÓN MEDIA SUPERIOR</v>
          </cell>
          <cell r="DI53" t="str">
            <v>NO</v>
          </cell>
        </row>
        <row r="54">
          <cell r="Y54" t="str">
            <v>INSTITUTO DE LA JUVENTUD DEL DF</v>
          </cell>
          <cell r="AJ54" t="str">
            <v>11CD01</v>
          </cell>
          <cell r="AK54" t="str">
            <v>INSTITUTO TÉCNICO DE FORMACIÓN POLICIAL</v>
          </cell>
          <cell r="AL54" t="str">
            <v>UNIDAD RESPONSABLE: 11 CD 01 INSTITUTO TÉCNICO DE FORMACIÓN POLICIAL</v>
          </cell>
          <cell r="AM54" t="str">
            <v>ITFPOL</v>
          </cell>
          <cell r="AU54" t="str">
            <v>050009</v>
          </cell>
          <cell r="AV54" t="str">
            <v>Coordinar políticas sectoriales</v>
          </cell>
          <cell r="AW54" t="str">
            <v>A/P</v>
          </cell>
          <cell r="DE54" t="str">
            <v>INSTITUTO DE FORMACIÓN PROFESIONAL</v>
          </cell>
          <cell r="DF54" t="str">
            <v>NO</v>
          </cell>
          <cell r="DH54" t="str">
            <v>INSTITUTO DE FORMACIÓN PROFESIONAL</v>
          </cell>
          <cell r="DI54" t="str">
            <v>NO</v>
          </cell>
        </row>
        <row r="55">
          <cell r="Y55" t="str">
            <v>INSTITUTO DE LAS MUJERES DEL DF</v>
          </cell>
          <cell r="AJ55" t="str">
            <v>11CD02</v>
          </cell>
          <cell r="AK55" t="str">
            <v>POLICÍA AUXILIAR DEL DF</v>
          </cell>
          <cell r="AL55" t="str">
            <v>UNIDAD RESPONSABLE: 11 CD 02 POLICÍA AUXILIAR DEL DF</v>
          </cell>
          <cell r="AM55" t="str">
            <v>PADF</v>
          </cell>
          <cell r="AO55" t="str">
            <v>01</v>
          </cell>
          <cell r="AR55" t="str">
            <v>ASAMBLEA LEGISLATIVA DEL DF</v>
          </cell>
          <cell r="AS55" t="str">
            <v>NO</v>
          </cell>
          <cell r="AU55" t="str">
            <v>050010</v>
          </cell>
          <cell r="AV55" t="str">
            <v>Coordinar las políticas delegacionales</v>
          </cell>
          <cell r="AW55" t="str">
            <v>A/P</v>
          </cell>
          <cell r="DE55" t="str">
            <v>INSTITUTO DE LA JUVENTUD DEL DF</v>
          </cell>
          <cell r="DF55" t="str">
            <v>NO</v>
          </cell>
          <cell r="DH55" t="str">
            <v>INSTITUTO DE LA JUVENTUD DEL DF</v>
          </cell>
          <cell r="DI55" t="str">
            <v>NO</v>
          </cell>
        </row>
        <row r="56">
          <cell r="Y56" t="str">
            <v>INSTITUTO DE VIVIENDA DEL DF</v>
          </cell>
          <cell r="AJ56" t="str">
            <v>11CD03</v>
          </cell>
          <cell r="AK56" t="str">
            <v>POLICÍA BANCARIA E INDUSTRIAL</v>
          </cell>
          <cell r="AL56" t="str">
            <v>UNIDAD RESPONSABLE: 11 CD 03 POLICÍA BANCARIA E INDUSTRIAL</v>
          </cell>
          <cell r="AM56" t="str">
            <v>PBI</v>
          </cell>
          <cell r="AO56" t="str">
            <v>02</v>
          </cell>
          <cell r="AR56" t="str">
            <v>AUTORIDAD DEL CENTRO HISTÓRICO</v>
          </cell>
          <cell r="AS56" t="str">
            <v>SÍ</v>
          </cell>
          <cell r="AU56" t="str">
            <v>050011</v>
          </cell>
          <cell r="AV56" t="str">
            <v>Evaluar la política de Desarrollo Social</v>
          </cell>
          <cell r="AW56" t="str">
            <v>Estudio</v>
          </cell>
          <cell r="DE56" t="str">
            <v>INSTITUTO DE LAS MUJERES DEL DF</v>
          </cell>
          <cell r="DF56" t="str">
            <v>NO</v>
          </cell>
          <cell r="DH56" t="str">
            <v>INSTITUTO DE LAS MUJERES DEL DF</v>
          </cell>
          <cell r="DI56" t="str">
            <v>NO</v>
          </cell>
        </row>
        <row r="57">
          <cell r="Y57" t="str">
            <v>INSTITUTO ELECTORAL DEL DF</v>
          </cell>
          <cell r="AJ57" t="str">
            <v>11PDPA</v>
          </cell>
          <cell r="AK57" t="str">
            <v>CAJA DE PREVISIÓN DE LA POLICÍA AUXILIAR DEL DF</v>
          </cell>
          <cell r="AL57" t="str">
            <v>UNIDAD RESPONSABLE: 11 PD PA CAJA DE PREVISIÓN DE LA POLICÍA AUXILIAR DEL DF</v>
          </cell>
          <cell r="AM57" t="str">
            <v>CAPREPA</v>
          </cell>
          <cell r="AO57" t="str">
            <v>03</v>
          </cell>
          <cell r="AR57" t="str">
            <v>CAJA DE PREVISIÓN DE LA POLICÍA AUXILIAR DEL DF</v>
          </cell>
          <cell r="AS57" t="str">
            <v>NO</v>
          </cell>
          <cell r="AU57" t="str">
            <v>050012</v>
          </cell>
          <cell r="AV57" t="str">
            <v>Realizar acciones de innovación tecnológica</v>
          </cell>
          <cell r="AW57" t="str">
            <v>Acción</v>
          </cell>
          <cell r="DE57" t="str">
            <v>INSTITUTO DE VIVIENDA DEL DF</v>
          </cell>
          <cell r="DF57" t="str">
            <v>SÍ</v>
          </cell>
          <cell r="DH57" t="str">
            <v>INSTITUTO DE VIVIENDA DEL DF</v>
          </cell>
          <cell r="DI57" t="str">
            <v>NO</v>
          </cell>
        </row>
        <row r="58">
          <cell r="Y58" t="str">
            <v>INSTITUTO TÉCNICO DE FORMACIÓN POLICIAL</v>
          </cell>
          <cell r="AJ58" t="str">
            <v>12C001</v>
          </cell>
          <cell r="AK58" t="str">
            <v>OFICIALÍA MAYOR</v>
          </cell>
          <cell r="AL58" t="str">
            <v>UNIDAD RESPONSABLE: 12 C0 01 OFICIALÍA MAYOR</v>
          </cell>
          <cell r="AM58" t="str">
            <v>OFICIALIA</v>
          </cell>
          <cell r="AO58" t="str">
            <v>04</v>
          </cell>
          <cell r="AR58" t="str">
            <v>CAJA DE PREVISIÓN DE LA POLICÍA PREVENTIVA</v>
          </cell>
          <cell r="AS58" t="str">
            <v>NO</v>
          </cell>
          <cell r="AU58" t="str">
            <v>050013</v>
          </cell>
          <cell r="AV58" t="str">
            <v>Fortalecer y establecer enlaces institucionales con las autoridades de los gobiernos municipales</v>
          </cell>
          <cell r="AW58" t="str">
            <v>Acción</v>
          </cell>
          <cell r="DE58" t="str">
            <v>INSTITUTO ELECTORAL DEL DF</v>
          </cell>
          <cell r="DF58" t="str">
            <v>NO</v>
          </cell>
          <cell r="DH58" t="str">
            <v>INSTITUTO ELECTORAL DEL DF</v>
          </cell>
          <cell r="DI58" t="str">
            <v>SÍ</v>
          </cell>
        </row>
        <row r="59">
          <cell r="Y59" t="str">
            <v>JEFATURA DE GOBIERNO DEL DF</v>
          </cell>
          <cell r="AJ59" t="str">
            <v>12P0DE</v>
          </cell>
          <cell r="AK59" t="str">
            <v>FONDO DE DESARROLLO ECONÓMICO DEL DF</v>
          </cell>
          <cell r="AL59" t="str">
            <v>UNIDAD RESPONSABLE: 12 P0 DE FONDO DE DESARROLLO ECONÓMICO DEL DF</v>
          </cell>
          <cell r="AM59" t="str">
            <v>FONDECO</v>
          </cell>
          <cell r="AO59" t="str">
            <v>05</v>
          </cell>
          <cell r="AR59" t="str">
            <v>CAJA DE PREVISIÓN PARA TRABAJADORES A LISTA DE RAYA DEL GDF</v>
          </cell>
          <cell r="AS59" t="str">
            <v>NO</v>
          </cell>
          <cell r="AU59" t="str">
            <v>050059</v>
          </cell>
          <cell r="AV59" t="str">
            <v>Otorgar servicios de apoyo administrativo</v>
          </cell>
          <cell r="AW59" t="str">
            <v>A/P</v>
          </cell>
          <cell r="DE59" t="str">
            <v>INSTITUTO TÉCNICO DE FORMACIÓN POLICIAL</v>
          </cell>
          <cell r="DF59" t="str">
            <v>NO</v>
          </cell>
          <cell r="DH59" t="str">
            <v>INSTITUTO TÉCNICO DE FORMACIÓN POLICIAL</v>
          </cell>
          <cell r="DI59" t="str">
            <v>NO</v>
          </cell>
        </row>
        <row r="60">
          <cell r="Y60" t="str">
            <v>JUNTA LOCAL DE CONCILIACIÓN Y ARBITRAJE DEL DF</v>
          </cell>
          <cell r="AJ60" t="str">
            <v>12PDLR</v>
          </cell>
          <cell r="AK60" t="str">
            <v>CAJA DE PREVISIÓN PARA TRABAJADORES A LISTA DE RAYA DEL GDF</v>
          </cell>
          <cell r="AL60" t="str">
            <v>UNIDAD RESPONSABLE: 12 PD LR CAJA DE PREVISIÓN PARA TRABAJADORES A LISTA DE RAYA DEL GDF</v>
          </cell>
          <cell r="AM60" t="str">
            <v>CAPTRALIR</v>
          </cell>
          <cell r="AO60" t="str">
            <v>06</v>
          </cell>
          <cell r="AR60" t="str">
            <v>COMISIÓN DE DERECHOS HUMANOS DEL DF</v>
          </cell>
          <cell r="AS60" t="str">
            <v>NO</v>
          </cell>
          <cell r="AU60" t="str">
            <v>050060</v>
          </cell>
          <cell r="AV60" t="str">
            <v>Cubrir compromisos pendientes de acciones realizadas en ejercicios anteriores</v>
          </cell>
          <cell r="AW60" t="str">
            <v>S/N</v>
          </cell>
          <cell r="DE60" t="str">
            <v>JEFATURA DE GOBIERNO DEL DF</v>
          </cell>
          <cell r="DF60" t="str">
            <v>NO</v>
          </cell>
          <cell r="DH60" t="str">
            <v>JEFATURA DE GOBIERNO DEL DF</v>
          </cell>
          <cell r="DI60" t="str">
            <v>NO</v>
          </cell>
        </row>
        <row r="61">
          <cell r="Y61" t="str">
            <v>METROBÚS</v>
          </cell>
          <cell r="AJ61" t="str">
            <v>12PDPP</v>
          </cell>
          <cell r="AK61" t="str">
            <v>CAJA DE PREVISIÓN DE LA POLICÍA PREVENTIVA</v>
          </cell>
          <cell r="AL61" t="str">
            <v>UNIDAD RESPONSABLE: 12 PD PP CAJA DE PREVISIÓN DE LA POLICÍA PREVENTIVA</v>
          </cell>
          <cell r="AM61" t="str">
            <v>CAPREPOLI</v>
          </cell>
          <cell r="AO61" t="str">
            <v>07</v>
          </cell>
          <cell r="AR61" t="str">
            <v>CONSEJERÍA JURÍDICA Y SERVICIOS LEGALES</v>
          </cell>
          <cell r="AS61" t="str">
            <v>SÍ</v>
          </cell>
          <cell r="AU61" t="str">
            <v>051109</v>
          </cell>
          <cell r="AV61" t="str">
            <v>Coordinar políticas sectoriales</v>
          </cell>
          <cell r="AW61" t="str">
            <v>A/P</v>
          </cell>
          <cell r="DE61" t="str">
            <v>JUNTA LOCAL DE CONCILIACIÓN Y ARBITRAJE DEL DF</v>
          </cell>
          <cell r="DF61" t="str">
            <v>NO</v>
          </cell>
          <cell r="DH61" t="str">
            <v>JUNTA LOCAL DE CONCILIACIÓN Y ARBITRAJE DEL DF</v>
          </cell>
          <cell r="DI61" t="str">
            <v>NO</v>
          </cell>
        </row>
        <row r="62">
          <cell r="Y62" t="str">
            <v>OFICIALÍA MAYOR</v>
          </cell>
          <cell r="AJ62" t="str">
            <v>12PECM</v>
          </cell>
          <cell r="AK62" t="str">
            <v>CORPORACIÓN MEXICANA DE IMPRESIÓN S.A. DE C.V.</v>
          </cell>
          <cell r="AL62" t="str">
            <v>UNIDAD RESPONSABLE: 12 PE CM CORPORACIÓN MEXICANA DE IMPRESIÓN S.A. DE C.V.</v>
          </cell>
          <cell r="AM62" t="str">
            <v>COMISA</v>
          </cell>
          <cell r="AO62" t="str">
            <v>08</v>
          </cell>
          <cell r="AR62" t="str">
            <v>CONSEJO DE EVALUACIÓN DEL DESARROLLO SOCIAL DEL DF</v>
          </cell>
          <cell r="AS62" t="str">
            <v>NO</v>
          </cell>
          <cell r="AU62" t="str">
            <v>060001</v>
          </cell>
          <cell r="AV62" t="str">
            <v>Cubrir el servicio de la deuda</v>
          </cell>
          <cell r="AW62" t="str">
            <v>A/P</v>
          </cell>
          <cell r="DE62" t="str">
            <v>METROBÚS</v>
          </cell>
          <cell r="DF62" t="str">
            <v>NO</v>
          </cell>
          <cell r="DH62" t="str">
            <v>METROBÚS</v>
          </cell>
          <cell r="DI62" t="str">
            <v>NO</v>
          </cell>
        </row>
        <row r="63">
          <cell r="Y63" t="str">
            <v>POLICÍA AUXILIAR DEL DF</v>
          </cell>
          <cell r="AJ63" t="str">
            <v>12PESM</v>
          </cell>
          <cell r="AK63" t="str">
            <v>SERVICIOS METROPOLITANOS  S.A. DE C.V.</v>
          </cell>
          <cell r="AL63" t="str">
            <v>UNIDAD RESPONSABLE: 12 PE SM SERVICIOS METROPOLITANOS  S.A. DE C.V.</v>
          </cell>
          <cell r="AM63" t="str">
            <v>SERVIMET</v>
          </cell>
          <cell r="AO63" t="str">
            <v>09</v>
          </cell>
          <cell r="AR63" t="str">
            <v>CONSEJO DE LA JUDICATURA DEL DF</v>
          </cell>
          <cell r="AS63" t="str">
            <v>NO</v>
          </cell>
          <cell r="AU63" t="str">
            <v>060002</v>
          </cell>
          <cell r="AV63" t="str">
            <v>Operar el sistema recaudatorio del Distrito Federal</v>
          </cell>
          <cell r="AW63" t="str">
            <v>Acción</v>
          </cell>
          <cell r="DE63" t="str">
            <v>OFICIALÍA MAYOR</v>
          </cell>
          <cell r="DF63" t="str">
            <v>NO</v>
          </cell>
          <cell r="DH63" t="str">
            <v>OFICIALÍA MAYOR</v>
          </cell>
          <cell r="DI63" t="str">
            <v>NO</v>
          </cell>
        </row>
        <row r="64">
          <cell r="Y64" t="str">
            <v>POLICÍA BANCARIA E INDUSTRIAL</v>
          </cell>
          <cell r="AJ64" t="str">
            <v>12PFCX</v>
          </cell>
          <cell r="AK64" t="str">
            <v>FIDEICOMISO PÚBLICO COMPLEJO AMBIENTAL "XOCHIMILCO"</v>
          </cell>
          <cell r="AL64" t="str">
            <v>UNIDAD RESPONSABLE: 12 PF CX FIDEICOMISO PÚBLICO COMPLEJO AMBIENTAL "XOCHIMILCO"</v>
          </cell>
          <cell r="AM64" t="str">
            <v>FIDXOCH</v>
          </cell>
          <cell r="AO64" t="str">
            <v>10</v>
          </cell>
          <cell r="AR64" t="str">
            <v>CONTADURÍA MAYOR DE HACIENDA DE LA ALDF</v>
          </cell>
          <cell r="AS64" t="str">
            <v>NO</v>
          </cell>
          <cell r="AU64" t="str">
            <v>060003</v>
          </cell>
          <cell r="AV64" t="str">
            <v>Defender y representar al Gobierno del Distrito Federal en materia fiscal y hacendaria</v>
          </cell>
          <cell r="AW64" t="str">
            <v>Acción</v>
          </cell>
          <cell r="DE64" t="str">
            <v>POLICÍA AUXILIAR DEL DF</v>
          </cell>
          <cell r="DF64" t="str">
            <v>NO</v>
          </cell>
          <cell r="DH64" t="str">
            <v>POLICÍA AUXILIAR DEL DF</v>
          </cell>
          <cell r="DI64" t="str">
            <v>NO</v>
          </cell>
        </row>
        <row r="65">
          <cell r="Y65" t="str">
            <v>PROCURADURÍA AMBIENTAL Y DEL ORDENAMIENTO TERRITORIAL DEL DF</v>
          </cell>
          <cell r="AJ65" t="str">
            <v>13C001</v>
          </cell>
          <cell r="AK65" t="str">
            <v>CONTRALORÍA GENERAL</v>
          </cell>
          <cell r="AL65" t="str">
            <v>UNIDAD RESPONSABLE: 13 C0 01 CONTRALORÍA GENERAL</v>
          </cell>
          <cell r="AM65" t="str">
            <v>CONTRALORIA</v>
          </cell>
          <cell r="AO65" t="str">
            <v>11</v>
          </cell>
          <cell r="AR65" t="str">
            <v>CONTRALORÍA GENERAL</v>
          </cell>
          <cell r="AS65" t="str">
            <v>SÍ</v>
          </cell>
          <cell r="AU65" t="str">
            <v>060004</v>
          </cell>
          <cell r="AV65" t="str">
            <v>Integrar y presentar el Presupuesto de Egresos y Programa Operativo Anual de la Administración Pública</v>
          </cell>
          <cell r="AW65" t="str">
            <v>A/P</v>
          </cell>
          <cell r="DE65" t="str">
            <v>POLICÍA BANCARIA E INDUSTRIAL</v>
          </cell>
          <cell r="DF65" t="str">
            <v>NO</v>
          </cell>
          <cell r="DH65" t="str">
            <v>POLICÍA BANCARIA E INDUSTRIAL</v>
          </cell>
          <cell r="DI65" t="str">
            <v>NO</v>
          </cell>
        </row>
        <row r="66">
          <cell r="Y66" t="str">
            <v>PROCURADURÍA GENERAL DE JUSTICIA DEL DF</v>
          </cell>
          <cell r="AJ66" t="str">
            <v>14C000</v>
          </cell>
          <cell r="AK66" t="str">
            <v>PROCURADURÍA GENERAL DE JUSTICIA DEL DF</v>
          </cell>
          <cell r="AL66" t="str">
            <v>UNIDAD RESPONSABLE: 14 C0 00 PROCURADURÍA GENERAL DE JUSTICIA DEL DF</v>
          </cell>
          <cell r="AM66" t="str">
            <v>PGJDF</v>
          </cell>
          <cell r="AO66" t="str">
            <v>12</v>
          </cell>
          <cell r="AR66" t="str">
            <v>CORPORACIÓN MEXICANA DE IMPRESIÓN S.A. DE C.V.</v>
          </cell>
          <cell r="AS66" t="str">
            <v>NO</v>
          </cell>
          <cell r="AU66" t="str">
            <v>060005</v>
          </cell>
          <cell r="AV66" t="str">
            <v>Operar fondos y manejo de deuda del Distrito Federal</v>
          </cell>
          <cell r="AW66" t="str">
            <v>A/P</v>
          </cell>
          <cell r="DE66" t="str">
            <v>PROCURADURÍA AMBIENTAL Y DEL ORDENAMIENTO TERRITORIAL DEL DF</v>
          </cell>
          <cell r="DF66" t="str">
            <v>NO</v>
          </cell>
          <cell r="DH66" t="str">
            <v>PROCURADURÍA AMBIENTAL Y DEL ORDENAMIENTO TERRITORIAL DEL DF</v>
          </cell>
          <cell r="DI66" t="str">
            <v>NO</v>
          </cell>
        </row>
        <row r="67">
          <cell r="Y67" t="str">
            <v>PROCURADURÍA SOCIAL DEL DF</v>
          </cell>
          <cell r="AJ67" t="str">
            <v>14CD01</v>
          </cell>
          <cell r="AK67" t="str">
            <v>INSTITUTO DE FORMACIÓN PROFESIONAL</v>
          </cell>
          <cell r="AL67" t="str">
            <v>UNIDAD RESPONSABLE: 14 CD 01 INSTITUTO DE FORMACIÓN PROFESIONAL</v>
          </cell>
          <cell r="AM67" t="str">
            <v>IFP</v>
          </cell>
          <cell r="AO67" t="str">
            <v>13</v>
          </cell>
          <cell r="AR67" t="str">
            <v>DELEGACIÓN ÁLVARO OBREGÓN</v>
          </cell>
          <cell r="AS67" t="str">
            <v>SÍ</v>
          </cell>
          <cell r="AU67" t="str">
            <v>060006</v>
          </cell>
          <cell r="AV67" t="str">
            <v>Recuperar créditos financieros otorgados por el Gobierno del Distrito Federal</v>
          </cell>
          <cell r="AW67" t="str">
            <v>Millones de pesos</v>
          </cell>
          <cell r="DE67" t="str">
            <v>PROCURADURÍA GENERAL DE JUSTICIA DEL DF</v>
          </cell>
          <cell r="DF67" t="str">
            <v>NO</v>
          </cell>
          <cell r="DH67" t="str">
            <v>PROCURADURÍA GENERAL DE JUSTICIA DEL DF</v>
          </cell>
          <cell r="DI67" t="str">
            <v>NO</v>
          </cell>
        </row>
        <row r="68">
          <cell r="Y68" t="str">
            <v>RED DE TRANSPORTE DE PASAJEROS DEL DF</v>
          </cell>
          <cell r="AJ68" t="str">
            <v>14P0AV</v>
          </cell>
          <cell r="AK68" t="str">
            <v>FONDO PARA LA ATENCIÓN Y APOYO A LAS VÍCTIMAS DEL DELITO</v>
          </cell>
          <cell r="AL68" t="str">
            <v>UNIDAD RESPONSABLE: 14 P0 AV FONDO PARA LA ATENCIÓN Y APOYO A LAS VÍCTIMAS DEL DELITO</v>
          </cell>
          <cell r="AM68" t="str">
            <v>FAAVID</v>
          </cell>
          <cell r="AO68" t="str">
            <v>14</v>
          </cell>
          <cell r="AR68" t="str">
            <v>DELEGACIÓN AZCAPOTZALCO</v>
          </cell>
          <cell r="AS68" t="str">
            <v>SÍ</v>
          </cell>
          <cell r="AU68" t="str">
            <v>060007</v>
          </cell>
          <cell r="AV68" t="str">
            <v>Elaborar y difundir documentos financieros de rendición de cuentas</v>
          </cell>
          <cell r="AW68" t="str">
            <v>Documento</v>
          </cell>
          <cell r="DE68" t="str">
            <v>PROCURADURÍA SOCIAL DEL DF</v>
          </cell>
          <cell r="DF68" t="str">
            <v>NO</v>
          </cell>
          <cell r="DH68" t="str">
            <v>PROCURADURÍA SOCIAL DEL DF</v>
          </cell>
          <cell r="DI68" t="str">
            <v>NO</v>
          </cell>
        </row>
        <row r="69">
          <cell r="Y69" t="str">
            <v>SECRETARÍA DE CULTURA</v>
          </cell>
          <cell r="AJ69" t="str">
            <v>14P0FS</v>
          </cell>
          <cell r="AK69" t="str">
            <v>FONDO DE SEGURIDAD PÚBLICA DEL DF</v>
          </cell>
          <cell r="AL69" t="str">
            <v>UNIDAD RESPONSABLE: 14 P0 FS FONDO DE SEGURIDAD PÚBLICA DEL DF</v>
          </cell>
          <cell r="AM69" t="str">
            <v>FOSEGDF</v>
          </cell>
          <cell r="AO69" t="str">
            <v>15</v>
          </cell>
          <cell r="AR69" t="str">
            <v>DELEGACIÓN BENITO JUÁREZ</v>
          </cell>
          <cell r="AS69" t="str">
            <v>SÍ</v>
          </cell>
          <cell r="AU69" t="str">
            <v>060008</v>
          </cell>
          <cell r="AV69" t="str">
            <v>Devolver ingresos percibidos indebidamente en ejercicios fiscales anteriores</v>
          </cell>
          <cell r="AW69" t="str">
            <v>A/P</v>
          </cell>
          <cell r="DE69" t="str">
            <v>RED DE TRANSPORTE DE PASAJEROS DEL DF</v>
          </cell>
          <cell r="DF69" t="str">
            <v>NO</v>
          </cell>
          <cell r="DH69" t="str">
            <v>RED DE TRANSPORTE DE PASAJEROS DEL DF</v>
          </cell>
          <cell r="DI69" t="str">
            <v>NO</v>
          </cell>
        </row>
        <row r="70">
          <cell r="Y70" t="str">
            <v>SECRETARÍA DE DESARROLLO ECONÓMICO</v>
          </cell>
          <cell r="AJ70" t="str">
            <v>15C000</v>
          </cell>
          <cell r="AK70" t="str">
            <v>FONDO DE COINVERSIÓN</v>
          </cell>
          <cell r="AL70" t="str">
            <v>UNIDAD RESPONSABLE: 15 C0 00 FONDO DE COINVERSIÓN</v>
          </cell>
          <cell r="AM70" t="str">
            <v>FONCOI</v>
          </cell>
          <cell r="AO70" t="str">
            <v>16</v>
          </cell>
          <cell r="AR70" t="str">
            <v>DELEGACIÓN COYOACÁN</v>
          </cell>
          <cell r="AS70" t="str">
            <v>SÍ</v>
          </cell>
          <cell r="AU70" t="str">
            <v>060009</v>
          </cell>
          <cell r="AV70" t="str">
            <v>Ampliar, actualizar, depurar y controlarlos padrones cartográfico catastral</v>
          </cell>
          <cell r="AW70" t="str">
            <v>Acción</v>
          </cell>
          <cell r="DE70" t="str">
            <v>SECRETARÍA DE CULTURA</v>
          </cell>
          <cell r="DF70" t="str">
            <v>NO</v>
          </cell>
          <cell r="DH70" t="str">
            <v>SECRETARÍA DE CULTURA</v>
          </cell>
          <cell r="DI70" t="str">
            <v>NO</v>
          </cell>
        </row>
        <row r="71">
          <cell r="Y71" t="str">
            <v>SECRETARÍA DE DESARROLLO RURAL Y EQUIDAD PARA LAS COMUNIDADES</v>
          </cell>
          <cell r="AJ71" t="str">
            <v>16C000</v>
          </cell>
          <cell r="AK71" t="str">
            <v>DEUDA PÚBLICA DEL DF</v>
          </cell>
          <cell r="AL71" t="str">
            <v>UNIDAD RESPONSABLE: 16 C0 00 DEUDA PÚBLICA DEL DF</v>
          </cell>
          <cell r="AM71" t="str">
            <v>DEUDA</v>
          </cell>
          <cell r="AO71" t="str">
            <v>17</v>
          </cell>
          <cell r="AR71" t="str">
            <v>DELEGACIÓN CUAJIMALPA DE MORELOS</v>
          </cell>
          <cell r="AS71" t="str">
            <v>SÍ</v>
          </cell>
          <cell r="AU71" t="str">
            <v>060010</v>
          </cell>
          <cell r="AV71" t="str">
            <v>Establecer lineamientos, políticas de gasto y estrategias para vincular el proceso de Programación-Presupuestación al Sistema de Planeación</v>
          </cell>
          <cell r="AW71" t="str">
            <v>A/P</v>
          </cell>
          <cell r="DE71" t="str">
            <v>SECRETARÍA DE DESARROLLO ECONÓMICO</v>
          </cell>
          <cell r="DF71" t="str">
            <v>NO</v>
          </cell>
          <cell r="DH71" t="str">
            <v>SECRETARÍA DE DESARROLLO ECONÓMICO</v>
          </cell>
          <cell r="DI71" t="str">
            <v>NO</v>
          </cell>
        </row>
        <row r="72">
          <cell r="Y72" t="str">
            <v>SECRETARÍA DE DESARROLLO SOCIAL</v>
          </cell>
          <cell r="AJ72" t="str">
            <v>17L000</v>
          </cell>
          <cell r="AK72" t="str">
            <v>ASAMBLEA LEGISLATIVA DEL DF</v>
          </cell>
          <cell r="AL72" t="str">
            <v>UNIDAD RESPONSABLE: 17 L0 00 ASAMBLEA LEGISLATIVA DEL DF</v>
          </cell>
          <cell r="AM72" t="str">
            <v>ALDF</v>
          </cell>
          <cell r="AO72" t="str">
            <v>18</v>
          </cell>
          <cell r="AR72" t="str">
            <v>DELEGACIÓN CUAUHTÉMOC</v>
          </cell>
          <cell r="AS72" t="str">
            <v>SÍ</v>
          </cell>
          <cell r="AU72" t="str">
            <v>060011</v>
          </cell>
          <cell r="AV72" t="str">
            <v>Llevar a cabo la administración financiera de la hacienda pública</v>
          </cell>
          <cell r="AW72" t="str">
            <v>A/P</v>
          </cell>
          <cell r="DE72" t="str">
            <v>SECRETARÍA DE DESARROLLO RURAL Y EQUIDAD PARA LAS COMUNIDADES</v>
          </cell>
          <cell r="DF72" t="str">
            <v>NO</v>
          </cell>
          <cell r="DH72" t="str">
            <v>SECRETARÍA DE DESARROLLO RURAL Y EQUIDAD PARA LAS COMUNIDADES</v>
          </cell>
          <cell r="DI72" t="str">
            <v>NO</v>
          </cell>
        </row>
        <row r="73">
          <cell r="Y73" t="str">
            <v>SECRETARÍA DE DESARROLLO URBANO Y VIVIENDA</v>
          </cell>
          <cell r="AJ73" t="str">
            <v>18L000</v>
          </cell>
          <cell r="AK73" t="str">
            <v>CONTADURÍA MAYOR DE HACIENDA DE LA ALDF</v>
          </cell>
          <cell r="AL73" t="str">
            <v>UNIDAD RESPONSABLE: 18 L0 00 CONTADURÍA MAYOR DE HACIENDA DE LA ALDF</v>
          </cell>
          <cell r="AM73" t="str">
            <v>CMHALDF</v>
          </cell>
          <cell r="AO73" t="str">
            <v>19</v>
          </cell>
          <cell r="AR73" t="str">
            <v>DELEGACIÓN GUSTAVO A. MADERO</v>
          </cell>
          <cell r="AS73" t="str">
            <v>SÍ</v>
          </cell>
          <cell r="AU73" t="str">
            <v>060012</v>
          </cell>
          <cell r="AV73" t="str">
            <v>Programar y realizar auditorias directas a contribuyentes</v>
          </cell>
          <cell r="AW73" t="str">
            <v>Acción</v>
          </cell>
          <cell r="DE73" t="str">
            <v>SECRETARÍA DE DESARROLLO SOCIAL</v>
          </cell>
          <cell r="DF73" t="str">
            <v>NO</v>
          </cell>
          <cell r="DH73" t="str">
            <v>SECRETARÍA DE DESARROLLO SOCIAL</v>
          </cell>
          <cell r="DI73" t="str">
            <v>NO</v>
          </cell>
        </row>
        <row r="74">
          <cell r="Y74" t="str">
            <v>SECRETARÍA DE EDUCACIÓN</v>
          </cell>
          <cell r="AJ74" t="str">
            <v>19J000</v>
          </cell>
          <cell r="AK74" t="str">
            <v>TRIBUNAL SUPERIOR DE JUSTICIA DEL DF</v>
          </cell>
          <cell r="AL74" t="str">
            <v>UNIDAD RESPONSABLE: 19 J0 00 TRIBUNAL SUPERIOR DE JUSTICIA DEL DF</v>
          </cell>
          <cell r="AM74" t="str">
            <v>TSJDF</v>
          </cell>
          <cell r="AO74" t="str">
            <v>20</v>
          </cell>
          <cell r="AR74" t="str">
            <v>DELEGACIÓN IZTACALCO</v>
          </cell>
          <cell r="AS74" t="str">
            <v>SÍ</v>
          </cell>
          <cell r="AU74" t="str">
            <v>060013</v>
          </cell>
          <cell r="AV74" t="str">
            <v>Diseñar e instrumentar la política fiscal del Gobierno del Distrito Federal</v>
          </cell>
          <cell r="AW74" t="str">
            <v>Acción</v>
          </cell>
          <cell r="DE74" t="str">
            <v>SECRETARÍA DE DESARROLLO URBANO Y VIVIENDA</v>
          </cell>
          <cell r="DF74" t="str">
            <v>NO</v>
          </cell>
          <cell r="DH74" t="str">
            <v>SECRETARÍA DE DESARROLLO URBANO Y VIVIENDA</v>
          </cell>
          <cell r="DI74" t="str">
            <v>NO</v>
          </cell>
        </row>
        <row r="75">
          <cell r="Y75" t="str">
            <v>SECRETARÍA DE FINANZAS</v>
          </cell>
          <cell r="AJ75" t="str">
            <v>20J000</v>
          </cell>
          <cell r="AK75" t="str">
            <v>CONSEJO DE LA JUDICATURA DEL DF</v>
          </cell>
          <cell r="AL75" t="str">
            <v>UNIDAD RESPONSABLE: 20 J0 00 CONSEJO DE LA JUDICATURA DEL DF</v>
          </cell>
          <cell r="AM75" t="str">
            <v>CJDF</v>
          </cell>
          <cell r="AO75" t="str">
            <v>21</v>
          </cell>
          <cell r="AR75" t="str">
            <v>DELEGACIÓN IZTAPALAPA</v>
          </cell>
          <cell r="AS75" t="str">
            <v>SÍ</v>
          </cell>
          <cell r="AU75" t="str">
            <v>060014</v>
          </cell>
          <cell r="AV75" t="str">
            <v>Registrar el ejercicio del gasto del Gobierno del Distrito Federal</v>
          </cell>
          <cell r="AW75" t="str">
            <v>A/P</v>
          </cell>
          <cell r="DE75" t="str">
            <v>SECRETARÍA DE EDUCACIÓN</v>
          </cell>
          <cell r="DF75" t="str">
            <v>NO</v>
          </cell>
          <cell r="DH75" t="str">
            <v>SECRETARÍA DE EDUCACIÓN</v>
          </cell>
          <cell r="DI75" t="str">
            <v>SÍ</v>
          </cell>
        </row>
        <row r="76">
          <cell r="Y76" t="str">
            <v>SECRETARÍA DE GOBIERNO</v>
          </cell>
          <cell r="AJ76" t="str">
            <v>21A000</v>
          </cell>
          <cell r="AK76" t="str">
            <v>TRIBUNAL DE LO CONTENCIOSO ADMINISTRATIVO DEL DF</v>
          </cell>
          <cell r="AL76" t="str">
            <v>UNIDAD RESPONSABLE: 21 A0 00 TRIBUNAL DE LO CONTENCIOSO ADMINISTRATIVO DEL DF</v>
          </cell>
          <cell r="AM76" t="str">
            <v>TCADF</v>
          </cell>
          <cell r="AO76" t="str">
            <v>22</v>
          </cell>
          <cell r="AR76" t="str">
            <v>DELEGACIÓN MAGDALENA CONTRERAS</v>
          </cell>
          <cell r="AS76" t="str">
            <v>SÍ</v>
          </cell>
          <cell r="AU76" t="str">
            <v>060015</v>
          </cell>
          <cell r="AV76" t="str">
            <v>Realizar acciones de inteligencia financiera</v>
          </cell>
          <cell r="AW76" t="str">
            <v>Acción</v>
          </cell>
          <cell r="DE76" t="str">
            <v>SECRETARÍA DE FINANZAS</v>
          </cell>
          <cell r="DF76" t="str">
            <v>NO</v>
          </cell>
          <cell r="DH76" t="str">
            <v>SECRETARÍA DE FINANZAS</v>
          </cell>
          <cell r="DI76" t="str">
            <v>NO</v>
          </cell>
        </row>
        <row r="77">
          <cell r="Y77" t="str">
            <v>SECRETARÍA DE MEDIO AMBIENTE</v>
          </cell>
          <cell r="AJ77" t="str">
            <v>22A000</v>
          </cell>
          <cell r="AK77" t="str">
            <v>JUNTA LOCAL DE CONCILIACIÓN Y ARBITRAJE DEL DF</v>
          </cell>
          <cell r="AL77" t="str">
            <v>UNIDAD RESPONSABLE: 22 A0 00 JUNTA LOCAL DE CONCILIACIÓN Y ARBITRAJE DEL DF</v>
          </cell>
          <cell r="AM77" t="str">
            <v>JLCA</v>
          </cell>
          <cell r="AO77" t="str">
            <v>23</v>
          </cell>
          <cell r="AR77" t="str">
            <v>DELEGACIÓN MIGUEL HIDALGO</v>
          </cell>
          <cell r="AS77" t="str">
            <v>SÍ</v>
          </cell>
          <cell r="AU77" t="str">
            <v>060016</v>
          </cell>
          <cell r="AV77" t="str">
            <v>Operar los sistemas de operación de pagos y de registro presupuestal del Gobierno del Distrito Federal</v>
          </cell>
          <cell r="AW77" t="str">
            <v>Acción</v>
          </cell>
          <cell r="DE77" t="str">
            <v>SECRETARÍA DE GOBIERNO</v>
          </cell>
          <cell r="DF77" t="str">
            <v>NO</v>
          </cell>
          <cell r="DH77" t="str">
            <v>SECRETARÍA DE GOBIERNO</v>
          </cell>
          <cell r="DI77" t="str">
            <v>NO</v>
          </cell>
        </row>
        <row r="78">
          <cell r="Y78" t="str">
            <v>SECRETARÍA DE OBRAS Y SERVICIOS</v>
          </cell>
          <cell r="AJ78" t="str">
            <v>23A000</v>
          </cell>
          <cell r="AK78" t="str">
            <v>COMISIÓN DE DERECHOS HUMANOS DEL DF</v>
          </cell>
          <cell r="AL78" t="str">
            <v>UNIDAD RESPONSABLE: 23 A0 00 COMISIÓN DE DERECHOS HUMANOS DEL DF</v>
          </cell>
          <cell r="AM78" t="str">
            <v>CDHDF</v>
          </cell>
          <cell r="AO78" t="str">
            <v>24</v>
          </cell>
          <cell r="AR78" t="str">
            <v>DELEGACIÓN MILPA ALTA</v>
          </cell>
          <cell r="AS78" t="str">
            <v>SÍ</v>
          </cell>
          <cell r="AU78" t="str">
            <v>060017</v>
          </cell>
          <cell r="AV78" t="str">
            <v>Brindar servicios de apoyo en las administraciones tributarias y en los edificios administrativos</v>
          </cell>
          <cell r="AW78" t="str">
            <v>A/P</v>
          </cell>
          <cell r="DE78" t="str">
            <v>SECRETARÍA DE MEDIO AMBIENTE</v>
          </cell>
          <cell r="DF78" t="str">
            <v>NO</v>
          </cell>
          <cell r="DH78" t="str">
            <v>SECRETARÍA DE MEDIO AMBIENTE</v>
          </cell>
          <cell r="DI78" t="str">
            <v>NO</v>
          </cell>
        </row>
        <row r="79">
          <cell r="Y79" t="str">
            <v>SECRETARÍA DE PROTECCIÓN CIVIL</v>
          </cell>
          <cell r="AJ79" t="str">
            <v>24A000</v>
          </cell>
          <cell r="AK79" t="str">
            <v>INSTITUTO ELECTORAL DEL DF</v>
          </cell>
          <cell r="AL79" t="str">
            <v>UNIDAD RESPONSABLE: 24 A0 00 INSTITUTO ELECTORAL DEL DF</v>
          </cell>
          <cell r="AM79" t="str">
            <v>IEDF</v>
          </cell>
          <cell r="AO79" t="str">
            <v>25</v>
          </cell>
          <cell r="AR79" t="str">
            <v>DELEGACIÓN TLÁHUAC</v>
          </cell>
          <cell r="AS79" t="str">
            <v>SÍ</v>
          </cell>
          <cell r="AU79" t="str">
            <v>060018</v>
          </cell>
          <cell r="AV79" t="str">
            <v>Combatir el tráfico ilegal de mercancías y vehículos de procedencia extranjera en el distrito federal</v>
          </cell>
          <cell r="AW79" t="str">
            <v>Acción</v>
          </cell>
          <cell r="DE79" t="str">
            <v>SECRETARÍA DE OBRAS Y SERVICIOS</v>
          </cell>
          <cell r="DF79" t="str">
            <v>NO</v>
          </cell>
          <cell r="DH79" t="str">
            <v>SECRETARÍA DE OBRAS Y SERVICIOS</v>
          </cell>
          <cell r="DI79" t="str">
            <v>NO</v>
          </cell>
        </row>
        <row r="80">
          <cell r="Y80" t="str">
            <v>SECRETARÍA DE SALUD</v>
          </cell>
          <cell r="AJ80" t="str">
            <v>25C001</v>
          </cell>
          <cell r="AK80" t="str">
            <v>CONSEJERÍA JURÍDICA Y SERVICIOS LEGALES</v>
          </cell>
          <cell r="AL80" t="str">
            <v>UNIDAD RESPONSABLE: 25 C0 01 CONSEJERÍA JURÍDICA Y SERVICIOS LEGALES</v>
          </cell>
          <cell r="AM80" t="str">
            <v>CJSL</v>
          </cell>
          <cell r="AO80" t="str">
            <v>26</v>
          </cell>
          <cell r="AR80" t="str">
            <v>DELEGACIÓN TLALPAN</v>
          </cell>
          <cell r="AS80" t="str">
            <v>SÍ</v>
          </cell>
          <cell r="AU80" t="str">
            <v>060019</v>
          </cell>
          <cell r="AV80" t="str">
            <v>Innovar servicios de atención</v>
          </cell>
          <cell r="AW80" t="str">
            <v>Servicio</v>
          </cell>
          <cell r="DE80" t="str">
            <v>SECRETARÍA DE PROTECCIÓN CIVIL</v>
          </cell>
          <cell r="DF80" t="str">
            <v>SÍ</v>
          </cell>
          <cell r="DH80" t="str">
            <v>SECRETARÍA DE PROTECCIÓN CIVIL</v>
          </cell>
          <cell r="DI80" t="str">
            <v>NO</v>
          </cell>
        </row>
        <row r="81">
          <cell r="Y81" t="str">
            <v>SECRETARÍA DE SEGURIDAD PÚBLICA</v>
          </cell>
          <cell r="AJ81" t="str">
            <v>26C001</v>
          </cell>
          <cell r="AK81" t="str">
            <v>SECRETARÍA DE SALUD</v>
          </cell>
          <cell r="AL81" t="str">
            <v>UNIDAD RESPONSABLE: 26 C0 01 SECRETARÍA DE SALUD</v>
          </cell>
          <cell r="AM81" t="str">
            <v>SALUD</v>
          </cell>
          <cell r="AO81" t="str">
            <v>27</v>
          </cell>
          <cell r="AR81" t="str">
            <v>DELEGACIÓN VENUSTIANO CARRANZA</v>
          </cell>
          <cell r="AS81" t="str">
            <v>SÍ</v>
          </cell>
          <cell r="AU81" t="str">
            <v>060059</v>
          </cell>
          <cell r="AV81" t="str">
            <v>Otorgar servicios de apoyo administrativo</v>
          </cell>
          <cell r="AW81" t="str">
            <v>A/P</v>
          </cell>
          <cell r="DE81" t="str">
            <v>SECRETARÍA DE SALUD</v>
          </cell>
          <cell r="DF81" t="str">
            <v>NO</v>
          </cell>
          <cell r="DH81" t="str">
            <v>SECRETARÍA DE SALUD</v>
          </cell>
          <cell r="DI81" t="str">
            <v>NO</v>
          </cell>
        </row>
        <row r="82">
          <cell r="Y82" t="str">
            <v>SECRETARÍA DE TRANSPORTE Y VIALIDAD</v>
          </cell>
          <cell r="AJ82" t="str">
            <v>26PDSP</v>
          </cell>
          <cell r="AK82" t="str">
            <v>SERVICIOS DE SALUD PÚBLICA DEL DF</v>
          </cell>
          <cell r="AL82" t="str">
            <v>UNIDAD RESPONSABLE: 26 PD SP SERVICIOS DE SALUD PÚBLICA DEL DF</v>
          </cell>
          <cell r="AM82" t="str">
            <v>SSDF</v>
          </cell>
          <cell r="AO82" t="str">
            <v>28</v>
          </cell>
          <cell r="AR82" t="str">
            <v>DELEGACIÓN XOCHIMILCO</v>
          </cell>
          <cell r="AS82" t="str">
            <v>SÍ</v>
          </cell>
          <cell r="AU82" t="str">
            <v>070042</v>
          </cell>
          <cell r="AV82" t="str">
            <v>Transferencias a Órganos Autónomos</v>
          </cell>
          <cell r="AW82" t="str">
            <v>A/P</v>
          </cell>
          <cell r="DE82" t="str">
            <v>SECRETARÍA DE SEGURIDAD PÚBLICA</v>
          </cell>
          <cell r="DF82" t="str">
            <v>NO</v>
          </cell>
          <cell r="DH82" t="str">
            <v>SECRETARÍA DE SEGURIDAD PÚBLICA</v>
          </cell>
          <cell r="DI82" t="str">
            <v>NO</v>
          </cell>
        </row>
        <row r="83">
          <cell r="Y83" t="str">
            <v>SECRETARÍA DE TURISMO</v>
          </cell>
          <cell r="AJ83" t="str">
            <v>27A000</v>
          </cell>
          <cell r="AK83" t="str">
            <v>TRIBUNAL ELECTORAL DEL DF</v>
          </cell>
          <cell r="AL83" t="str">
            <v>UNIDAD RESPONSABLE: 27 A0 00 TRIBUNAL ELECTORAL DEL DF</v>
          </cell>
          <cell r="AM83" t="str">
            <v>TEDF</v>
          </cell>
          <cell r="AO83" t="str">
            <v>29</v>
          </cell>
          <cell r="AR83" t="str">
            <v>DEUDA PÚBLICA DEL DF</v>
          </cell>
          <cell r="AS83" t="str">
            <v>NO</v>
          </cell>
          <cell r="AU83" t="str">
            <v>080001</v>
          </cell>
          <cell r="AV83" t="str">
            <v>Realizar acciones preventivas de seguridad y control del orden público a través de la policía sectorial</v>
          </cell>
          <cell r="AW83" t="str">
            <v>Acción</v>
          </cell>
          <cell r="DE83" t="str">
            <v>SECRETARÍA DE TRANSPORTE Y VIALIDAD</v>
          </cell>
          <cell r="DF83" t="str">
            <v>NO</v>
          </cell>
          <cell r="DH83" t="str">
            <v>SECRETARÍA DE TRANSPORTE Y VIALIDAD</v>
          </cell>
          <cell r="DI83" t="str">
            <v>NO</v>
          </cell>
        </row>
        <row r="84">
          <cell r="Y84" t="str">
            <v>SECRETARÍA DEL TRABAJO Y FOMENTO AL EMPLEO</v>
          </cell>
          <cell r="AJ84" t="str">
            <v>29A000</v>
          </cell>
          <cell r="AK84" t="str">
            <v>UNIVERSIDAD AUTÓNOMA DE LA CIUDAD DE MÉXICO</v>
          </cell>
          <cell r="AL84" t="str">
            <v>UNIDAD RESPONSABLE: 29 A0 00 UNIVERSIDAD AUTÓNOMA DE LA CIUDAD DE MÉXICO</v>
          </cell>
          <cell r="AM84" t="str">
            <v>UACM</v>
          </cell>
          <cell r="AO84" t="str">
            <v>30</v>
          </cell>
          <cell r="AR84" t="str">
            <v>FIDEICOMISO DE RECUPERACIÓN CREDITICIA DEL DF</v>
          </cell>
          <cell r="AS84" t="str">
            <v>SÍ</v>
          </cell>
          <cell r="AU84" t="str">
            <v>080002</v>
          </cell>
          <cell r="AV84" t="str">
            <v>Realizar acciones de apoyo a la seguridad pública</v>
          </cell>
          <cell r="AW84" t="str">
            <v>Acción</v>
          </cell>
          <cell r="DE84" t="str">
            <v>SECRETARÍA DE TURISMO</v>
          </cell>
          <cell r="DF84" t="str">
            <v>NO</v>
          </cell>
          <cell r="DH84" t="str">
            <v>SECRETARÍA DE TURISMO</v>
          </cell>
          <cell r="DI84" t="str">
            <v>NO</v>
          </cell>
        </row>
        <row r="85">
          <cell r="Y85" t="str">
            <v>SERVICIO DE TRANSPORTES ELÉCTRICOS DEL DF</v>
          </cell>
          <cell r="AJ85" t="str">
            <v>30PDPA</v>
          </cell>
          <cell r="AK85" t="str">
            <v>PROCURADURÍA AMBIENTAL Y DEL ORDENAMIENTO TERRITORIAL DEL DF</v>
          </cell>
          <cell r="AL85" t="str">
            <v>UNIDAD RESPONSABLE: 30 PD PA PROCURADURÍA AMBIENTAL Y DEL ORDENAMIENTO TERRITORIAL DEL DF</v>
          </cell>
          <cell r="AM85" t="str">
            <v>PAOT</v>
          </cell>
          <cell r="AO85" t="str">
            <v>31</v>
          </cell>
          <cell r="AR85" t="str">
            <v>FIDEICOMISO DEL CENTRO HISTÓRICO</v>
          </cell>
          <cell r="AS85" t="str">
            <v>SÍ</v>
          </cell>
          <cell r="AU85" t="str">
            <v>080003</v>
          </cell>
          <cell r="AV85" t="str">
            <v>Operar el programa de capacitación en materia de seguridad pública</v>
          </cell>
          <cell r="AW85" t="str">
            <v>Programa</v>
          </cell>
          <cell r="DE85" t="str">
            <v>SECRETARÍA DEL TRABAJO Y FOMENTO AL EMPLEO</v>
          </cell>
          <cell r="DF85" t="str">
            <v>NO</v>
          </cell>
          <cell r="DH85" t="str">
            <v>SECRETARÍA DEL TRABAJO Y FOMENTO AL EMPLEO</v>
          </cell>
          <cell r="DI85" t="str">
            <v>NO</v>
          </cell>
        </row>
        <row r="86">
          <cell r="Y86" t="str">
            <v>SERVICIOS DE SALUD PÚBLICA DEL DF</v>
          </cell>
          <cell r="AJ86" t="str">
            <v>31C000</v>
          </cell>
          <cell r="AK86" t="str">
            <v>SECRETARÍA DE CULTURA</v>
          </cell>
          <cell r="AL86" t="str">
            <v>UNIDAD RESPONSABLE: 31 C0 00 SECRETARÍA DE CULTURA</v>
          </cell>
          <cell r="AM86" t="str">
            <v>CULTURA</v>
          </cell>
          <cell r="AO86" t="str">
            <v>32</v>
          </cell>
          <cell r="AR86" t="str">
            <v>FIDEICOMISO EDUCACIÓN GARANTIZADA DEL DF</v>
          </cell>
          <cell r="AS86" t="str">
            <v>SÍ</v>
          </cell>
          <cell r="AU86" t="str">
            <v>080004</v>
          </cell>
          <cell r="AV86" t="str">
            <v>Proporcionar servicios complementarios</v>
          </cell>
          <cell r="AW86" t="str">
            <v>Turno</v>
          </cell>
          <cell r="DE86" t="str">
            <v>SERVICIO DE TRANSPORTES ELÉCTRICOS DEL DF</v>
          </cell>
          <cell r="DF86" t="str">
            <v>NO</v>
          </cell>
          <cell r="DH86" t="str">
            <v>SERVICIO DE TRANSPORTES ELÉCTRICOS DEL DF</v>
          </cell>
          <cell r="DI86" t="str">
            <v>NO</v>
          </cell>
        </row>
        <row r="87">
          <cell r="Y87" t="str">
            <v>SERVICIOS METROPOLITANOS  S.A. DE C.V.</v>
          </cell>
          <cell r="AJ87" t="str">
            <v>31PFMA</v>
          </cell>
          <cell r="AK87" t="str">
            <v>FIDEICOMISO MUSEO DE ARTE POPULAR</v>
          </cell>
          <cell r="AL87" t="str">
            <v>UNIDAD RESPONSABLE: 31 PF MA FIDEICOMISO MUSEO DE ARTE POPULAR</v>
          </cell>
          <cell r="AM87" t="str">
            <v>MAP</v>
          </cell>
          <cell r="AO87" t="str">
            <v>33</v>
          </cell>
          <cell r="AR87" t="str">
            <v>FIDEICOMISO FONDO DE APOYO A LA PROCURACIÓN DE JUSTICIA EN EL DF</v>
          </cell>
          <cell r="AS87" t="str">
            <v>NO</v>
          </cell>
          <cell r="AU87" t="str">
            <v>080005</v>
          </cell>
          <cell r="AV87" t="str">
            <v>Operar el sistema de videovigilancia</v>
          </cell>
          <cell r="AW87" t="str">
            <v>Servicio</v>
          </cell>
          <cell r="DE87" t="str">
            <v>SERVICIOS DE SALUD PÚBLICA DEL DF</v>
          </cell>
          <cell r="DF87" t="str">
            <v>NO</v>
          </cell>
          <cell r="DH87" t="str">
            <v>SERVICIOS DE SALUD PÚBLICA DEL DF</v>
          </cell>
          <cell r="DI87" t="str">
            <v>NO</v>
          </cell>
        </row>
        <row r="88">
          <cell r="Y88" t="str">
            <v>SISTEMA DE AGUAS DE LA CIUDAD DE MÉXICO</v>
          </cell>
          <cell r="AJ88" t="str">
            <v>31PFME</v>
          </cell>
          <cell r="AK88" t="str">
            <v>FIDEICOMISO MUSEO DEL ESTANQUILLO</v>
          </cell>
          <cell r="AL88" t="str">
            <v>UNIDAD RESPONSABLE: 31 PF ME FIDEICOMISO MUSEO DEL ESTANQUILLO</v>
          </cell>
          <cell r="AM88" t="str">
            <v>FIMUEST</v>
          </cell>
          <cell r="AO88" t="str">
            <v>36</v>
          </cell>
          <cell r="AR88" t="str">
            <v>FIDEICOMISO INNOVA DEL DF</v>
          </cell>
          <cell r="AS88" t="str">
            <v>NO</v>
          </cell>
          <cell r="AU88" t="str">
            <v>080006</v>
          </cell>
          <cell r="AV88" t="str">
            <v>Controlar la prestación de servicios de seguridad pública</v>
          </cell>
          <cell r="AW88" t="str">
            <v>Permisionario</v>
          </cell>
          <cell r="DE88" t="str">
            <v>SERVICIOS METROPOLITANOS  S.A. DE C.V.</v>
          </cell>
          <cell r="DF88" t="str">
            <v>NO</v>
          </cell>
          <cell r="DH88" t="str">
            <v>SERVICIOS METROPOLITANOS  S.A. DE C.V.</v>
          </cell>
          <cell r="DI88" t="str">
            <v>NO</v>
          </cell>
        </row>
        <row r="89">
          <cell r="Y89" t="str">
            <v>SISTEMA DE RADIO Y TELEVISIÓN DIGITAL DEL GDF</v>
          </cell>
          <cell r="AJ89" t="str">
            <v>32A000</v>
          </cell>
          <cell r="AK89" t="str">
            <v>INSTITUTO DE ACCESO A LA INFORMACIÓN PÚBLICA DEL DF</v>
          </cell>
          <cell r="AL89" t="str">
            <v>UNIDAD RESPONSABLE: 32 A0 00 INSTITUTO DE ACCESO A LA INFORMACIÓN PÚBLICA DEL DF</v>
          </cell>
          <cell r="AM89" t="str">
            <v>INFODF</v>
          </cell>
          <cell r="AO89" t="str">
            <v>37</v>
          </cell>
          <cell r="AR89" t="str">
            <v>FIDEICOMISO MUSEO DE ARTE POPULAR</v>
          </cell>
          <cell r="AS89" t="str">
            <v>NO</v>
          </cell>
          <cell r="AU89" t="str">
            <v>080007</v>
          </cell>
          <cell r="AV89" t="str">
            <v>Brindar servicios de control y apoyo vial</v>
          </cell>
          <cell r="AW89" t="str">
            <v>Programa</v>
          </cell>
          <cell r="DE89" t="str">
            <v>SISTEMA DE AGUAS DE LA CIUDAD DE MÉXICO</v>
          </cell>
          <cell r="DF89" t="str">
            <v>NO</v>
          </cell>
          <cell r="DH89" t="str">
            <v>SISTEMA DE AGUAS DE LA CIUDAD DE MÉXICO</v>
          </cell>
          <cell r="DI89" t="str">
            <v>NO</v>
          </cell>
        </row>
        <row r="90">
          <cell r="Y90" t="str">
            <v>SISTEMA DE TRANSPORTE COLECTIVO (METRO)</v>
          </cell>
          <cell r="AJ90" t="str">
            <v>33C001</v>
          </cell>
          <cell r="AK90" t="str">
            <v>SECRETARÍA DEL TRABAJO Y FOMENTO AL EMPLEO</v>
          </cell>
          <cell r="AL90" t="str">
            <v>UNIDAD RESPONSABLE: 33 C0 01 SECRETARÍA DEL TRABAJO Y FOMENTO AL EMPLEO</v>
          </cell>
          <cell r="AM90" t="str">
            <v>TRABAJO</v>
          </cell>
          <cell r="AO90" t="str">
            <v>38</v>
          </cell>
          <cell r="AR90" t="str">
            <v>FIDEICOMISO MUSEO DEL ESTANQUILLO</v>
          </cell>
          <cell r="AS90" t="str">
            <v>NO</v>
          </cell>
          <cell r="AU90" t="str">
            <v>080008</v>
          </cell>
          <cell r="AV90" t="str">
            <v>Realizar acciones preventivas de seguridad y control del  orden público a través de las Unidades de Protección Ciudadana</v>
          </cell>
          <cell r="AW90" t="str">
            <v>Acción</v>
          </cell>
          <cell r="DE90" t="str">
            <v>SISTEMA DE RADIO Y TELEVISIÓN DIGITAL DEL GDF</v>
          </cell>
          <cell r="DF90" t="str">
            <v>NO</v>
          </cell>
          <cell r="DH90" t="str">
            <v>SISTEMA DE RADIO Y TELEVISIÓN DIGITAL DEL GDF</v>
          </cell>
          <cell r="DI90" t="str">
            <v>NO</v>
          </cell>
        </row>
        <row r="91">
          <cell r="Y91" t="str">
            <v>SISTEMA PARA EL DESARROLLO INTEGRAL DE LA FAMILIA DEL DF</v>
          </cell>
          <cell r="AJ91" t="str">
            <v>34C001</v>
          </cell>
          <cell r="AK91" t="str">
            <v>SECRETARÍA DE PROTECCIÓN CIVIL</v>
          </cell>
          <cell r="AL91" t="str">
            <v>UNIDAD RESPONSABLE: 34 C0 01 SECRETARÍA DE PROTECCIÓN CIVIL</v>
          </cell>
          <cell r="AM91" t="str">
            <v>SPC</v>
          </cell>
          <cell r="AO91" t="str">
            <v>39</v>
          </cell>
          <cell r="AR91" t="str">
            <v>FIDEICOMISO PARA EL FONDO DE PROMOCIÓN PARA EL FINANCIAMIENTO DEL TRANSPORTE PÚBLICO</v>
          </cell>
          <cell r="AS91" t="str">
            <v>NO</v>
          </cell>
          <cell r="AU91" t="str">
            <v>080009</v>
          </cell>
          <cell r="AV91" t="str">
            <v>Proporcionar mantenimiento a los vehículos terrestres y aéreos y al armamento de seguridad pública</v>
          </cell>
          <cell r="AW91" t="str">
            <v>Servicio</v>
          </cell>
          <cell r="DE91" t="str">
            <v>SISTEMA DE TRANSPORTE COLECTIVO (METRO)</v>
          </cell>
          <cell r="DF91" t="str">
            <v>NO</v>
          </cell>
          <cell r="DH91" t="str">
            <v>SISTEMA DE TRANSPORTE COLECTIVO (METRO)</v>
          </cell>
          <cell r="DI91" t="str">
            <v>NO</v>
          </cell>
        </row>
        <row r="92">
          <cell r="Y92" t="str">
            <v>TRIBUNAL DE LO CONTENCIOSO ADMINISTRATIVO DEL DF</v>
          </cell>
          <cell r="AJ92" t="str">
            <v>34PDHB</v>
          </cell>
          <cell r="AK92" t="str">
            <v>HEROICO CUERPO DE BOMBEROS DEL DF</v>
          </cell>
          <cell r="AL92" t="str">
            <v>UNIDAD RESPONSABLE: 34 PD HB HEROICO CUERPO DE BOMBEROS DEL DF</v>
          </cell>
          <cell r="AM92" t="str">
            <v>HCBDF</v>
          </cell>
          <cell r="AO92" t="str">
            <v>40</v>
          </cell>
          <cell r="AR92" t="str">
            <v>FIDEICOMISO PARA EL MEJORAMIENTO DE LAS VÍAS DE COMUNICACIÓN DEL DF</v>
          </cell>
          <cell r="AS92" t="str">
            <v>NO</v>
          </cell>
          <cell r="AU92" t="str">
            <v>080010</v>
          </cell>
          <cell r="AV92" t="str">
            <v>Realizar operativos tácticos para el control del orden público y el combate a la delincuencia</v>
          </cell>
          <cell r="AW92" t="str">
            <v>Servicio</v>
          </cell>
          <cell r="DE92" t="str">
            <v>SISTEMA PARA EL DESARROLLO INTEGRAL DE LA FAMILIA DEL DF</v>
          </cell>
          <cell r="DF92" t="str">
            <v>NO</v>
          </cell>
          <cell r="DH92" t="str">
            <v>SISTEMA PARA EL DESARROLLO INTEGRAL DE LA FAMILIA DEL DF</v>
          </cell>
          <cell r="DI92" t="str">
            <v>NO</v>
          </cell>
        </row>
        <row r="93">
          <cell r="Y93" t="str">
            <v>TRIBUNAL ELECTORAL DEL DF</v>
          </cell>
          <cell r="AJ93" t="str">
            <v>35C001</v>
          </cell>
          <cell r="AK93" t="str">
            <v>SECRETARÍA DE DESARROLLO RURAL Y EQUIDAD PARA LAS COMUNIDADES</v>
          </cell>
          <cell r="AL93" t="str">
            <v>UNIDAD RESPONSABLE: 35 C0 01 SECRETARÍA DE DESARROLLO RURAL Y EQUIDAD PARA LAS COMUNIDADES</v>
          </cell>
          <cell r="AM93" t="str">
            <v>SEDREC</v>
          </cell>
          <cell r="AO93" t="str">
            <v>42</v>
          </cell>
          <cell r="AR93" t="str">
            <v>FIDEICOMISO PÚBLICO "CIUDAD DIGITAL"</v>
          </cell>
          <cell r="AS93" t="str">
            <v>NO</v>
          </cell>
          <cell r="AU93" t="str">
            <v>080011</v>
          </cell>
          <cell r="AV93" t="str">
            <v>Operar el sistema de información policial</v>
          </cell>
          <cell r="AW93" t="str">
            <v>A/P</v>
          </cell>
          <cell r="DE93" t="str">
            <v>TRIBUNAL DE LO CONTENCIOSO ADMINISTRATIVO DEL DF</v>
          </cell>
          <cell r="DF93" t="str">
            <v>NO</v>
          </cell>
          <cell r="DH93" t="str">
            <v>TRIBUNAL DE LO CONTENCIOSO ADMINISTRATIVO DEL DF</v>
          </cell>
          <cell r="DI93" t="str">
            <v>NO</v>
          </cell>
        </row>
        <row r="94">
          <cell r="AJ94" t="str">
            <v>36C001</v>
          </cell>
          <cell r="AK94" t="str">
            <v>SECRETARÍA DE EDUCACIÓN</v>
          </cell>
          <cell r="AL94" t="str">
            <v>UNIDAD RESPONSABLE: 36 C0 01 SECRETARÍA DE EDUCACIÓN</v>
          </cell>
          <cell r="AM94" t="str">
            <v>EDUCACION</v>
          </cell>
          <cell r="AO94" t="str">
            <v>58</v>
          </cell>
          <cell r="AR94" t="str">
            <v>FIDEICOMISO PÚBLICO COMPLEJO AMBIENTAL "XOCHIMILCO"</v>
          </cell>
          <cell r="AS94" t="str">
            <v>NO</v>
          </cell>
          <cell r="AU94" t="str">
            <v>080012</v>
          </cell>
          <cell r="AV94" t="str">
            <v>Realizar la supervisión y evaluación de la actuación policial</v>
          </cell>
          <cell r="AW94" t="str">
            <v>Acción</v>
          </cell>
          <cell r="DE94" t="str">
            <v>TRIBUNAL ELECTORAL DEL DF</v>
          </cell>
          <cell r="DF94" t="str">
            <v>NO</v>
          </cell>
          <cell r="DH94" t="str">
            <v>TRIBUNAL ELECTORAL DEL DF</v>
          </cell>
          <cell r="DI94" t="str">
            <v>NO</v>
          </cell>
        </row>
        <row r="95">
          <cell r="AJ95" t="str">
            <v>36PDIE</v>
          </cell>
          <cell r="AK95" t="str">
            <v>INSTITUTO DE EDUCACIÓN MEDIA SUPERIOR</v>
          </cell>
          <cell r="AL95" t="str">
            <v>UNIDAD RESPONSABLE: 36 PD IE INSTITUTO DE EDUCACIÓN MEDIA SUPERIOR</v>
          </cell>
          <cell r="AM95" t="str">
            <v>IEMS</v>
          </cell>
          <cell r="AO95" t="str">
            <v>59</v>
          </cell>
          <cell r="AR95" t="str">
            <v>FONDO AMBIENTAL PÚBLICO DEL DF</v>
          </cell>
          <cell r="AS95" t="str">
            <v>NO</v>
          </cell>
          <cell r="AU95" t="str">
            <v>080014</v>
          </cell>
          <cell r="AV95" t="str">
            <v>Supervisar la seguridad en instalaciones de transporte público</v>
          </cell>
          <cell r="AW95" t="str">
            <v>A/P</v>
          </cell>
          <cell r="DE95" t="str">
            <v>TRIBUNAL SUPERIOR DE JUSTICIA DEL DF</v>
          </cell>
          <cell r="DF95" t="str">
            <v>NO</v>
          </cell>
          <cell r="DH95" t="str">
            <v>TRIBUNAL SUPERIOR DE JUSTICIA DEL DF</v>
          </cell>
          <cell r="DI95" t="str">
            <v>NO</v>
          </cell>
        </row>
        <row r="96">
          <cell r="AJ96" t="str">
            <v>36PFEG</v>
          </cell>
          <cell r="AK96" t="str">
            <v>FIDEICOMISO EDUCACIÓN GARANTIZADA DEL DF</v>
          </cell>
          <cell r="AL96" t="str">
            <v>UNIDAD RESPONSABLE: 36 PF EG FIDEICOMISO EDUCACIÓN GARANTIZADA DEL DF</v>
          </cell>
          <cell r="AM96" t="str">
            <v>FIEDGADF</v>
          </cell>
          <cell r="AO96" t="str">
            <v>60</v>
          </cell>
          <cell r="AR96" t="str">
            <v>FONDO DE COINVERSIÓN</v>
          </cell>
          <cell r="AS96" t="str">
            <v>NO</v>
          </cell>
          <cell r="AU96" t="str">
            <v>080016</v>
          </cell>
          <cell r="AV96" t="str">
            <v>Ampliar, construir y mantener la infraestructura para la seguridad pública</v>
          </cell>
          <cell r="AW96" t="str">
            <v>Inmueble</v>
          </cell>
          <cell r="DE96" t="str">
            <v>UNIVERSIDAD AUTÓNOMA DE LA CIUDAD DE MÉXICO</v>
          </cell>
          <cell r="DF96" t="str">
            <v>NO</v>
          </cell>
          <cell r="DH96" t="str">
            <v>UNIVERSIDAD AUTÓNOMA DE LA CIUDAD DE MÉXICO</v>
          </cell>
          <cell r="DI96" t="str">
            <v>NO</v>
          </cell>
        </row>
        <row r="97">
          <cell r="AJ97" t="str">
            <v>37PDCT</v>
          </cell>
          <cell r="AK97" t="str">
            <v>INSTITUTO DE CIENCIA Y TECNOLOGÍA</v>
          </cell>
          <cell r="AL97" t="str">
            <v>UNIDAD RESPONSABLE: 37 PD CT INSTITUTO DE CIENCIA Y TECNOLOGÍA</v>
          </cell>
          <cell r="AM97" t="str">
            <v>ICTEC</v>
          </cell>
          <cell r="AR97" t="str">
            <v>FONDO DE DESARROLLO ECONÓMICO DEL DF</v>
          </cell>
          <cell r="AS97" t="str">
            <v>NO</v>
          </cell>
          <cell r="AU97" t="str">
            <v>080017</v>
          </cell>
          <cell r="AV97" t="str">
            <v>Realizar acciones en el marco del Proyecto Bicentenario de la Ciudad de México</v>
          </cell>
          <cell r="AW97" t="str">
            <v>Proyecto</v>
          </cell>
        </row>
        <row r="98">
          <cell r="AJ98" t="str">
            <v>14P0PJ</v>
          </cell>
          <cell r="AK98" t="str">
            <v>FIDEICOMISO FONDO DE APOYO A LA PROCURACIÓN DE JUSTICIA EN EL DF</v>
          </cell>
          <cell r="AL98" t="str">
            <v>UNIDAD RESPONSABLE: 14 P0 PJ FIDEICOMISO FONDO DE APOYO A LA PROCURACIÓN DE JUSTICIA EN EL DF</v>
          </cell>
          <cell r="AM98" t="str">
            <v>FIDJUST</v>
          </cell>
          <cell r="AR98" t="str">
            <v>FONDO DE SEGURIDAD PÚBLICA DEL DF</v>
          </cell>
          <cell r="AS98" t="str">
            <v>NO</v>
          </cell>
          <cell r="AU98" t="str">
            <v>080059</v>
          </cell>
          <cell r="AV98" t="str">
            <v>Otorgar servicios de apoyo administrativo</v>
          </cell>
          <cell r="AW98" t="str">
            <v>A/P</v>
          </cell>
        </row>
        <row r="99">
          <cell r="AJ99" t="str">
            <v>09PFIN</v>
          </cell>
          <cell r="AK99" t="str">
            <v>FIDEICOMISO INNOVA DEL DF</v>
          </cell>
          <cell r="AL99" t="str">
            <v>UNIDAD RESPONSABLE: 09 PF IN FIDEICOMISO INNOVA DEL DF</v>
          </cell>
          <cell r="AM99" t="str">
            <v>INNOVA</v>
          </cell>
          <cell r="AR99" t="str">
            <v>FONDO MIXTO DE PROMOCIÓN TURÍSTICA</v>
          </cell>
          <cell r="AS99" t="str">
            <v>SÍ</v>
          </cell>
          <cell r="AU99" t="str">
            <v>080060</v>
          </cell>
          <cell r="AV99" t="str">
            <v>Cubrir compromisos pendientes de acciones realizadas en ejercicios anteriores</v>
          </cell>
          <cell r="AW99" t="str">
            <v>S/N</v>
          </cell>
        </row>
        <row r="100">
          <cell r="AR100" t="str">
            <v>FONDO PARA EL DESARROLLO SOCIAL DE LA CIUDAD DE MÉXICO</v>
          </cell>
          <cell r="AS100" t="str">
            <v>NO</v>
          </cell>
          <cell r="AU100" t="str">
            <v>080258</v>
          </cell>
          <cell r="AV100" t="str">
            <v>Operar el Programa Nacional de Seguridad Pública</v>
          </cell>
          <cell r="AW100" t="str">
            <v>Programa</v>
          </cell>
        </row>
        <row r="101">
          <cell r="AR101" t="str">
            <v>FONDO PARA LA ATENCIÓN Y APOYO A LAS VÍCTIMAS DEL DELITO</v>
          </cell>
          <cell r="AS101" t="str">
            <v>NO</v>
          </cell>
          <cell r="AU101" t="str">
            <v>080260</v>
          </cell>
          <cell r="AV101" t="str">
            <v>Cubrir compromisos pendientes de acciones realizadas en ejercicios anteriores</v>
          </cell>
          <cell r="AW101" t="str">
            <v>S/N</v>
          </cell>
        </row>
        <row r="102">
          <cell r="AR102" t="str">
            <v>HEROICO CUERPO DE BOMBEROS DEL DF</v>
          </cell>
          <cell r="AS102" t="str">
            <v>NO</v>
          </cell>
          <cell r="AU102" t="str">
            <v>081601</v>
          </cell>
          <cell r="AV102" t="str">
            <v>Realizar acciones preventivas de seguridad y control del orden público a través de la policía sectorial</v>
          </cell>
          <cell r="AW102" t="str">
            <v>Acción</v>
          </cell>
        </row>
        <row r="103">
          <cell r="AR103" t="str">
            <v>INSTITUTO DE ACCESO A LA INFORMACIÓN PÚBLICA DEL DF</v>
          </cell>
          <cell r="AS103" t="str">
            <v>NO</v>
          </cell>
          <cell r="AU103" t="str">
            <v>081602</v>
          </cell>
          <cell r="AV103" t="str">
            <v>Realizar acciones de apoyo a la seguridad pública</v>
          </cell>
          <cell r="AW103" t="str">
            <v>Acción</v>
          </cell>
        </row>
        <row r="104">
          <cell r="AR104" t="str">
            <v>INSTITUTO DE CIENCIA Y TECNOLOGÍA</v>
          </cell>
          <cell r="AS104" t="str">
            <v>NO</v>
          </cell>
          <cell r="AU104" t="str">
            <v>081608</v>
          </cell>
          <cell r="AV104" t="str">
            <v>Realizar acciones preventivas de seguridad y control del orden público a través de las Unidades de Protección Ciudadana</v>
          </cell>
          <cell r="AW104" t="str">
            <v>Acción</v>
          </cell>
        </row>
        <row r="105">
          <cell r="AR105" t="str">
            <v>INSTITUTO DE EDUCACIÓN MEDIA SUPERIOR</v>
          </cell>
          <cell r="AS105" t="str">
            <v>NO</v>
          </cell>
          <cell r="AU105" t="str">
            <v>081612</v>
          </cell>
          <cell r="AV105" t="str">
            <v>Realizar la supervisión y evaluación de la actuación policial</v>
          </cell>
          <cell r="AW105" t="str">
            <v>Acción</v>
          </cell>
        </row>
        <row r="106">
          <cell r="AR106" t="str">
            <v>INSTITUTO DE FORMACIÓN PROFESIONAL</v>
          </cell>
          <cell r="AS106" t="str">
            <v>SÍ</v>
          </cell>
          <cell r="AU106" t="str">
            <v>081616</v>
          </cell>
          <cell r="AV106" t="str">
            <v>Ampliar, construir y mantener la infraestructura para la seguridad pública</v>
          </cell>
          <cell r="AW106" t="str">
            <v>Inmueble</v>
          </cell>
        </row>
        <row r="107">
          <cell r="AR107" t="str">
            <v>INSTITUTO DE LA JUVENTUD DEL DF</v>
          </cell>
          <cell r="AS107" t="str">
            <v>NO</v>
          </cell>
          <cell r="AU107" t="str">
            <v>081617</v>
          </cell>
          <cell r="AV107" t="str">
            <v>Realizar acciones en el marco del proyecto Bicentenario de la Ciudad de México</v>
          </cell>
          <cell r="AW107" t="str">
            <v>Proyecto</v>
          </cell>
        </row>
        <row r="108">
          <cell r="AR108" t="str">
            <v>INSTITUTO DE LAS MUJERES DEL DF</v>
          </cell>
          <cell r="AS108" t="str">
            <v>NO</v>
          </cell>
          <cell r="AU108" t="str">
            <v>090001</v>
          </cell>
          <cell r="AV108" t="str">
            <v>Realizar acciones de atención de emergencia en materia de protección civil</v>
          </cell>
          <cell r="AW108" t="str">
            <v>Acción</v>
          </cell>
        </row>
        <row r="109">
          <cell r="AR109" t="str">
            <v>INSTITUTO DE VIVIENDA DEL DF</v>
          </cell>
          <cell r="AS109" t="str">
            <v>NO</v>
          </cell>
          <cell r="AU109" t="str">
            <v>090002</v>
          </cell>
          <cell r="AV109" t="str">
            <v>Realizar acciones de prevención de emergencias en materia de protección civil</v>
          </cell>
          <cell r="AW109" t="str">
            <v>Acción</v>
          </cell>
        </row>
        <row r="110">
          <cell r="AR110" t="str">
            <v>INSTITUTO ELECTORAL DEL DF</v>
          </cell>
          <cell r="AS110" t="str">
            <v>NO</v>
          </cell>
          <cell r="AU110" t="str">
            <v>090003</v>
          </cell>
          <cell r="AV110" t="str">
            <v>Reubicar a los habitantes de zonas de alto riesgo</v>
          </cell>
          <cell r="AW110" t="str">
            <v>Acción</v>
          </cell>
        </row>
        <row r="111">
          <cell r="AR111" t="str">
            <v>INSTITUTO TÉCNICO DE FORMACIÓN POLICIAL</v>
          </cell>
          <cell r="AS111" t="str">
            <v>SÍ</v>
          </cell>
          <cell r="AU111" t="str">
            <v>090004</v>
          </cell>
          <cell r="AV111" t="str">
            <v>Realizar servicios de auxilio en incendios y siniestros</v>
          </cell>
          <cell r="AW111" t="str">
            <v>Servicio</v>
          </cell>
        </row>
        <row r="112">
          <cell r="AR112" t="str">
            <v>JEFATURA DE GOBIERNO DEL DF</v>
          </cell>
          <cell r="AS112" t="str">
            <v>SÍ</v>
          </cell>
          <cell r="AU112" t="str">
            <v>090005</v>
          </cell>
          <cell r="AV112" t="str">
            <v>Operar el Fondo de Desastres naturales</v>
          </cell>
          <cell r="AW112" t="str">
            <v>Acción</v>
          </cell>
        </row>
        <row r="113">
          <cell r="AR113" t="str">
            <v>JUNTA LOCAL DE CONCILIACIÓN Y ARBITRAJE DEL DF</v>
          </cell>
          <cell r="AS113" t="str">
            <v>NO</v>
          </cell>
          <cell r="AU113" t="str">
            <v>090006</v>
          </cell>
          <cell r="AV113" t="str">
            <v>Capacitar y certificar a peritos en materia de protección civil</v>
          </cell>
          <cell r="AW113" t="str">
            <v>Acción</v>
          </cell>
        </row>
        <row r="114">
          <cell r="AR114" t="str">
            <v>METROBÚS</v>
          </cell>
          <cell r="AS114" t="str">
            <v>NO</v>
          </cell>
          <cell r="AU114" t="str">
            <v>090007</v>
          </cell>
          <cell r="AV114" t="str">
            <v>Efectuar el mantenimiento y operación de la red de acelerógrafos y de alerta sísmica</v>
          </cell>
          <cell r="AW114" t="str">
            <v>Acción</v>
          </cell>
        </row>
        <row r="115">
          <cell r="AR115" t="str">
            <v>OFICIALÍA MAYOR</v>
          </cell>
          <cell r="AS115" t="str">
            <v>SÍ</v>
          </cell>
          <cell r="AU115" t="str">
            <v>090008</v>
          </cell>
          <cell r="AV115" t="str">
            <v>Efectuar la revisión estructural de inmuebles públicos y privados</v>
          </cell>
          <cell r="AW115" t="str">
            <v>Acción</v>
          </cell>
        </row>
        <row r="116">
          <cell r="AR116" t="str">
            <v>POLICÍA AUXILIAR DEL DF</v>
          </cell>
          <cell r="AS116" t="str">
            <v>SÍ</v>
          </cell>
          <cell r="AU116" t="str">
            <v>090010</v>
          </cell>
          <cell r="AV116" t="str">
            <v>Elaborar, operar, evaluar y actualizar el atlas de riesgo en materia de protección civil</v>
          </cell>
          <cell r="AW116" t="str">
            <v>Acción</v>
          </cell>
        </row>
        <row r="117">
          <cell r="AR117" t="str">
            <v>POLICÍA BANCARIA E INDUSTRIAL</v>
          </cell>
          <cell r="AS117" t="str">
            <v>SÍ</v>
          </cell>
          <cell r="AU117" t="str">
            <v>090011</v>
          </cell>
          <cell r="AV117" t="str">
            <v>Sensibilizar a la población en temas de protección civil</v>
          </cell>
          <cell r="AW117" t="str">
            <v>Acción</v>
          </cell>
        </row>
        <row r="118">
          <cell r="AR118" t="str">
            <v>PROCURADURÍA AMBIENTAL Y DEL ORDENAMIENTO TERRITORIAL DEL DF</v>
          </cell>
          <cell r="AS118" t="str">
            <v>NO</v>
          </cell>
          <cell r="AU118" t="str">
            <v>090059</v>
          </cell>
          <cell r="AV118" t="str">
            <v>Otorgar servicios de apoyo administrativo</v>
          </cell>
          <cell r="AW118" t="str">
            <v>A/P</v>
          </cell>
        </row>
        <row r="119">
          <cell r="AR119" t="str">
            <v>PROCURADURÍA GENERAL DE JUSTICIA DEL DF</v>
          </cell>
          <cell r="AS119" t="str">
            <v>SÍ</v>
          </cell>
          <cell r="AU119" t="str">
            <v>090060</v>
          </cell>
          <cell r="AV119" t="str">
            <v>Cubrir compromisos pendientes de acciones realizadas en ejercicios anteriores</v>
          </cell>
          <cell r="AW119" t="str">
            <v>S/N</v>
          </cell>
        </row>
        <row r="120">
          <cell r="AR120" t="str">
            <v>PROCURADURÍA SOCIAL DEL DF</v>
          </cell>
          <cell r="AS120" t="str">
            <v>NO</v>
          </cell>
          <cell r="AU120" t="str">
            <v>091101</v>
          </cell>
          <cell r="AV120" t="str">
            <v>Realizar acciones de atención de emergencias en materia de protección civil</v>
          </cell>
          <cell r="AW120" t="str">
            <v>Acción</v>
          </cell>
        </row>
        <row r="121">
          <cell r="AR121" t="str">
            <v>RED DE TRANSPORTE DE PASAJEROS DEL DF</v>
          </cell>
          <cell r="AS121" t="str">
            <v>NO</v>
          </cell>
          <cell r="AU121" t="str">
            <v>091701</v>
          </cell>
          <cell r="AV121" t="str">
            <v>Realizar acciones de atención de emergencias en materia de protección civil</v>
          </cell>
          <cell r="AW121" t="str">
            <v>Acción</v>
          </cell>
        </row>
        <row r="122">
          <cell r="AR122" t="str">
            <v>SECRETARÍA DE CULTURA</v>
          </cell>
          <cell r="AS122" t="str">
            <v>SÍ</v>
          </cell>
          <cell r="AU122" t="str">
            <v>100001</v>
          </cell>
          <cell r="AV122" t="str">
            <v>Atender a la población en los centros de readaptación o penitenciarios</v>
          </cell>
          <cell r="AW122" t="str">
            <v>Persona</v>
          </cell>
        </row>
        <row r="123">
          <cell r="AR123" t="str">
            <v>SECRETARÍA DE DESARROLLO ECONÓMICO</v>
          </cell>
          <cell r="AS123" t="str">
            <v>SÍ</v>
          </cell>
          <cell r="AU123" t="str">
            <v>100002</v>
          </cell>
          <cell r="AV123" t="str">
            <v>Operar el programa de Capacitación y trabajo para la reinserción social de la población interna</v>
          </cell>
          <cell r="AW123" t="str">
            <v>Persona</v>
          </cell>
        </row>
        <row r="124">
          <cell r="AR124" t="str">
            <v>SECRETARÍA DE DESARROLLO RURAL Y EQUIDAD PARA LAS COMUNIDADES</v>
          </cell>
          <cell r="AS124" t="str">
            <v>SÍ</v>
          </cell>
          <cell r="AU124" t="str">
            <v>100003</v>
          </cell>
          <cell r="AV124" t="str">
            <v>Mantener la infraestructura penitenciaria del DF</v>
          </cell>
          <cell r="AW124" t="str">
            <v>Obra</v>
          </cell>
        </row>
        <row r="125">
          <cell r="AR125" t="str">
            <v>SECRETARÍA DE DESARROLLO SOCIAL</v>
          </cell>
          <cell r="AS125" t="str">
            <v>SÍ</v>
          </cell>
          <cell r="AU125" t="str">
            <v>100004</v>
          </cell>
          <cell r="AV125" t="str">
            <v>Operar el programa "Cárcel Abierta"</v>
          </cell>
          <cell r="AW125" t="str">
            <v>Persona</v>
          </cell>
        </row>
        <row r="126">
          <cell r="AR126" t="str">
            <v>SECRETARÍA DE DESARROLLO URBANO Y VIVIENDA</v>
          </cell>
          <cell r="AS126" t="str">
            <v>SÍ</v>
          </cell>
          <cell r="AU126" t="str">
            <v>100005</v>
          </cell>
          <cell r="AV126" t="str">
            <v>Otorgar tratamiento interno y externo a la población en centros de atención para adolescentes</v>
          </cell>
          <cell r="AW126" t="str">
            <v>Persona</v>
          </cell>
        </row>
        <row r="127">
          <cell r="AR127" t="str">
            <v>SECRETARÍA DE EDUCACIÓN</v>
          </cell>
          <cell r="AS127" t="str">
            <v>SÍ</v>
          </cell>
          <cell r="AU127" t="str">
            <v>100006</v>
          </cell>
          <cell r="AV127" t="str">
            <v>Otorgar el sistema integral de justicia para adolescentes del Distrito Federal</v>
          </cell>
          <cell r="AW127" t="str">
            <v>Persona</v>
          </cell>
        </row>
        <row r="128">
          <cell r="AR128" t="str">
            <v>SECRETARÍA DE FINANZAS</v>
          </cell>
          <cell r="AS128" t="str">
            <v>SÍ</v>
          </cell>
          <cell r="AU128" t="str">
            <v>100013</v>
          </cell>
          <cell r="AV128" t="str">
            <v>Operar el programa nacional de seguridad pública</v>
          </cell>
          <cell r="AW128" t="str">
            <v>Programa</v>
          </cell>
        </row>
        <row r="129">
          <cell r="AR129" t="str">
            <v>SECRETARÍA DE GOBIERNO</v>
          </cell>
          <cell r="AS129" t="str">
            <v>SÍ</v>
          </cell>
          <cell r="AU129" t="str">
            <v>100060</v>
          </cell>
          <cell r="AV129" t="str">
            <v>Cubrir compromisos pendientes de acciones realizadas en ejercicios anteriores</v>
          </cell>
          <cell r="AW129" t="str">
            <v>S/N</v>
          </cell>
        </row>
        <row r="130">
          <cell r="AR130" t="str">
            <v>SECRETARÍA DE MEDIO AMBIENTE</v>
          </cell>
          <cell r="AS130" t="str">
            <v>SÍ</v>
          </cell>
          <cell r="AU130" t="str">
            <v>100258</v>
          </cell>
          <cell r="AV130" t="str">
            <v>Operar el Programa Nacional de Seguridad Pública</v>
          </cell>
          <cell r="AW130" t="str">
            <v>Programa</v>
          </cell>
        </row>
        <row r="131">
          <cell r="AR131" t="str">
            <v>SECRETARÍA DE OBRAS Y SERVICIOS</v>
          </cell>
          <cell r="AS131" t="str">
            <v>SÍ</v>
          </cell>
          <cell r="AU131" t="str">
            <v>100260</v>
          </cell>
          <cell r="AV131" t="str">
            <v>Cubrir compromisos pendientes de acciones realizadas en ejercicios anteriores</v>
          </cell>
          <cell r="AW131" t="str">
            <v>S/N</v>
          </cell>
        </row>
        <row r="132">
          <cell r="AR132" t="str">
            <v>SECRETARÍA DE PROTECCIÓN CIVIL</v>
          </cell>
          <cell r="AS132" t="str">
            <v>SÍ</v>
          </cell>
          <cell r="AU132" t="str">
            <v>110002</v>
          </cell>
          <cell r="AV132" t="str">
            <v>Iniciar y determinar averiguaciones previas</v>
          </cell>
          <cell r="AW132" t="str">
            <v>Asunto</v>
          </cell>
        </row>
        <row r="133">
          <cell r="AR133" t="str">
            <v>SECRETARÍA DE SALUD</v>
          </cell>
          <cell r="AS133" t="str">
            <v>SÍ</v>
          </cell>
          <cell r="AU133" t="str">
            <v>110003</v>
          </cell>
          <cell r="AV133" t="str">
            <v>Ejecutar ordenes de carácter policiaco</v>
          </cell>
          <cell r="AW133" t="str">
            <v>Orden</v>
          </cell>
        </row>
        <row r="134">
          <cell r="AR134" t="str">
            <v>SECRETARÍA DE SEGURIDAD PÚBLICA</v>
          </cell>
          <cell r="AS134" t="str">
            <v>SÍ</v>
          </cell>
          <cell r="AU134" t="str">
            <v>110004</v>
          </cell>
          <cell r="AV134" t="str">
            <v>Tramitar peritajes</v>
          </cell>
          <cell r="AW134" t="str">
            <v>Dictamen</v>
          </cell>
        </row>
        <row r="135">
          <cell r="AR135" t="str">
            <v>SECRETARÍA DE TRANSPORTE Y VIALIDAD</v>
          </cell>
          <cell r="AS135" t="str">
            <v>SÍ</v>
          </cell>
          <cell r="AU135" t="str">
            <v>110005</v>
          </cell>
          <cell r="AV135" t="str">
            <v>Propiciar notificaciones de autos de termino constitucional y emitir conclusiones en juicios penales</v>
          </cell>
          <cell r="AW135" t="str">
            <v>Asunto</v>
          </cell>
        </row>
        <row r="136">
          <cell r="AR136" t="str">
            <v>SECRETARÍA DE TURISMO</v>
          </cell>
          <cell r="AS136" t="str">
            <v>SÍ</v>
          </cell>
          <cell r="AU136" t="str">
            <v>110006</v>
          </cell>
          <cell r="AV136" t="str">
            <v>Emitir informes previos y justificados de demanda de amparo</v>
          </cell>
          <cell r="AW136" t="str">
            <v>Asunto</v>
          </cell>
        </row>
        <row r="137">
          <cell r="AR137" t="str">
            <v>SECRETARÍA DEL TRABAJO Y FOMENTO AL EMPLEO</v>
          </cell>
          <cell r="AS137" t="str">
            <v>SÍ</v>
          </cell>
          <cell r="AU137" t="str">
            <v>110007</v>
          </cell>
          <cell r="AV137" t="str">
            <v>Intervenir en juicios civiles, familiares y contencioso</v>
          </cell>
          <cell r="AW137" t="str">
            <v>Juicio</v>
          </cell>
        </row>
        <row r="138">
          <cell r="AR138" t="str">
            <v>SERVICIO DE TRANSPORTES ELÉCTRICOS DEL DF</v>
          </cell>
          <cell r="AS138" t="str">
            <v>SÍ</v>
          </cell>
          <cell r="AU138" t="str">
            <v>110009</v>
          </cell>
          <cell r="AV138" t="str">
            <v>Informar a la ciudadanía, orientar jurídicamente y desahogar quejas en materia de derechos humanos</v>
          </cell>
          <cell r="AW138" t="str">
            <v>Acción</v>
          </cell>
        </row>
        <row r="139">
          <cell r="AR139" t="str">
            <v>SERVICIOS DE SALUD PÚBLICA DEL DF</v>
          </cell>
          <cell r="AS139" t="str">
            <v>NO</v>
          </cell>
          <cell r="AU139" t="str">
            <v>110010</v>
          </cell>
          <cell r="AV139" t="str">
            <v>Atender a la ciudadanía en materia condominal y de arrendamiento</v>
          </cell>
          <cell r="AW139" t="str">
            <v>Asunto</v>
          </cell>
        </row>
        <row r="140">
          <cell r="AR140" t="str">
            <v>SERVICIOS METROPOLITANOS  S.A. DE C.V.</v>
          </cell>
          <cell r="AS140" t="str">
            <v>SÍ</v>
          </cell>
          <cell r="AU140" t="str">
            <v>110013</v>
          </cell>
          <cell r="AV140" t="str">
            <v>Asesorar sobre la aplicación e interpretación de la normatividad</v>
          </cell>
          <cell r="AW140" t="str">
            <v>Acción</v>
          </cell>
        </row>
        <row r="141">
          <cell r="AR141" t="str">
            <v>SISTEMA DE AGUAS DE LA CIUDAD DE MÉXICO</v>
          </cell>
          <cell r="AS141" t="str">
            <v>SÍ</v>
          </cell>
          <cell r="AU141" t="str">
            <v>110014</v>
          </cell>
          <cell r="AV141" t="str">
            <v>Atender y solventar asuntos en materia civil, penal, laboral, mercantil y administrativa que se deriven del ejercicio de las funciones de seguridad pública</v>
          </cell>
          <cell r="AW141" t="str">
            <v>Asunto</v>
          </cell>
        </row>
        <row r="142">
          <cell r="AR142" t="str">
            <v>SISTEMA DE RADIO Y TELEVISIÓN DIGITAL DEL GDF</v>
          </cell>
          <cell r="AS142" t="str">
            <v>SÍ</v>
          </cell>
          <cell r="AU142" t="str">
            <v>110015</v>
          </cell>
          <cell r="AV142" t="str">
            <v>Brindar asistencia jurídica de carácter familiar</v>
          </cell>
          <cell r="AW142" t="str">
            <v>Persona</v>
          </cell>
        </row>
        <row r="143">
          <cell r="AR143" t="str">
            <v>SISTEMA DE RADIO Y TELEVISIÓN DIGITAL DEL GDF</v>
          </cell>
          <cell r="AS143" t="str">
            <v>SÍ</v>
          </cell>
          <cell r="AU143" t="str">
            <v>110016</v>
          </cell>
          <cell r="AV143" t="str">
            <v>Proporcionar atención a victimas del delito</v>
          </cell>
          <cell r="AW143" t="str">
            <v>Persona</v>
          </cell>
        </row>
        <row r="144">
          <cell r="AR144" t="str">
            <v>SISTEMA DE TRANSPORTE COLECTIVO (METRO)</v>
          </cell>
          <cell r="AS144" t="str">
            <v>SÍ</v>
          </cell>
          <cell r="AU144" t="str">
            <v>110017</v>
          </cell>
          <cell r="AV144" t="str">
            <v>Operar el programa de capacitación en materia de procuración de justicia</v>
          </cell>
          <cell r="AW144" t="str">
            <v>Curso</v>
          </cell>
        </row>
        <row r="145">
          <cell r="AR145" t="str">
            <v>SISTEMA PARA EL DESARROLLO INTEGRAL DE LA FAMILIA DEL DF</v>
          </cell>
          <cell r="AS145" t="str">
            <v>NO</v>
          </cell>
          <cell r="AU145" t="str">
            <v>110018</v>
          </cell>
          <cell r="AV145" t="str">
            <v>Operar la autoridad perimetral del Aeropuerto Internacional de la Ciudad de México</v>
          </cell>
          <cell r="AW145" t="str">
            <v>A/P</v>
          </cell>
        </row>
        <row r="146">
          <cell r="AR146" t="str">
            <v>TRIBUNAL DE LO CONTENCIOSO ADMINISTRATIVO DEL DF</v>
          </cell>
          <cell r="AS146" t="str">
            <v>NO</v>
          </cell>
          <cell r="AU146" t="str">
            <v>110042</v>
          </cell>
          <cell r="AV146" t="str">
            <v>Transferencias a Órganos Autónomos</v>
          </cell>
          <cell r="AW146" t="str">
            <v>Curso</v>
          </cell>
        </row>
        <row r="147">
          <cell r="AR147" t="str">
            <v>TRIBUNAL ELECTORAL DEL DF</v>
          </cell>
          <cell r="AS147" t="str">
            <v>NO</v>
          </cell>
          <cell r="AU147" t="str">
            <v>110043</v>
          </cell>
          <cell r="AV147" t="str">
            <v>Desarrollar y supervisar el programa de modernización de la P.G.J.D.F.</v>
          </cell>
          <cell r="AW147" t="str">
            <v>Programa</v>
          </cell>
        </row>
        <row r="148">
          <cell r="AR148" t="str">
            <v>TRIBUNAL SUPERIOR DE JUSTICIA DEL DF</v>
          </cell>
          <cell r="AS148" t="str">
            <v>NO</v>
          </cell>
          <cell r="AU148" t="str">
            <v>110058</v>
          </cell>
          <cell r="AV148" t="str">
            <v>Operar el programa nacional de seguridad pública</v>
          </cell>
          <cell r="AW148" t="str">
            <v>Programa</v>
          </cell>
        </row>
        <row r="149">
          <cell r="AR149" t="str">
            <v>UNIVERSIDAD AUTÓNOMA DE LA CIUDAD DE MÉXICO</v>
          </cell>
          <cell r="AS149" t="str">
            <v>NO</v>
          </cell>
          <cell r="AU149" t="str">
            <v>110059</v>
          </cell>
          <cell r="AV149" t="str">
            <v>Otorgar servicios de apoyo administrativo</v>
          </cell>
          <cell r="AW149" t="str">
            <v>A/P</v>
          </cell>
        </row>
        <row r="150">
          <cell r="AU150" t="str">
            <v>110060</v>
          </cell>
          <cell r="AV150" t="str">
            <v>Cubrir compromisos pendientes de acciones realizadas en ejercicios anteriores</v>
          </cell>
          <cell r="AW150" t="str">
            <v>S/N</v>
          </cell>
        </row>
        <row r="151">
          <cell r="Y151" t="str">
            <v>Eje 1. Reforma política: derechos plenos a la ciudad y sus habitantes</v>
          </cell>
          <cell r="AU151" t="str">
            <v>110258</v>
          </cell>
          <cell r="AV151" t="str">
            <v>Operar el Programa Nacional de Seguridad Pública</v>
          </cell>
          <cell r="AW151" t="str">
            <v>Programa</v>
          </cell>
        </row>
        <row r="152">
          <cell r="Y152" t="str">
            <v>Eje 2. Equidad</v>
          </cell>
          <cell r="AU152" t="str">
            <v>110260</v>
          </cell>
          <cell r="AV152" t="str">
            <v>Cubrir compromisos pendientes de acciones realizadas en ejercicios anteriores</v>
          </cell>
          <cell r="AW152" t="str">
            <v>S/N</v>
          </cell>
        </row>
        <row r="153">
          <cell r="Y153" t="str">
            <v>Eje 3. Seguridad y justicia expedita</v>
          </cell>
          <cell r="AU153" t="str">
            <v>120001</v>
          </cell>
          <cell r="AV153" t="str">
            <v>Prevenir y atender la violencia familiar y comunitaria</v>
          </cell>
          <cell r="AW153" t="str">
            <v>Persona</v>
          </cell>
        </row>
        <row r="154">
          <cell r="Y154" t="str">
            <v>Eje 4. Economía competitiva e incluyente</v>
          </cell>
          <cell r="AU154" t="str">
            <v>120002</v>
          </cell>
          <cell r="AV154" t="str">
            <v>Otorgar apoyos a jefas de familia</v>
          </cell>
          <cell r="AW154" t="str">
            <v>Apoyo</v>
          </cell>
        </row>
        <row r="155">
          <cell r="Y155" t="str">
            <v>Eje 5. Intenso movimiento cultural</v>
          </cell>
          <cell r="AU155" t="str">
            <v>120003</v>
          </cell>
          <cell r="AV155" t="str">
            <v>Asesorar a las mujeres para la protección y conocimiento de sus derechos</v>
          </cell>
          <cell r="AW155" t="str">
            <v>Asesoría</v>
          </cell>
        </row>
        <row r="156">
          <cell r="Y156" t="str">
            <v>Eje 6. Desarrollo sustentable y de largo plazo</v>
          </cell>
          <cell r="AU156" t="str">
            <v>120004</v>
          </cell>
          <cell r="AV156" t="str">
            <v>Realizar estudios de mastografías</v>
          </cell>
          <cell r="AW156" t="str">
            <v>Estudio</v>
          </cell>
        </row>
        <row r="157">
          <cell r="Y157" t="str">
            <v>Eje 7. Nuevo orden urbano: servicios eficientes y calidad</v>
          </cell>
          <cell r="AU157" t="str">
            <v>120005</v>
          </cell>
          <cell r="AV157" t="str">
            <v>Agilizar la gestión gubernamental para las mujeres</v>
          </cell>
          <cell r="AW157" t="str">
            <v>Persona</v>
          </cell>
        </row>
        <row r="158">
          <cell r="AU158" t="str">
            <v>120006</v>
          </cell>
          <cell r="AV158" t="str">
            <v>Promover el desarrollo de la mujer microempresaria</v>
          </cell>
          <cell r="AW158" t="str">
            <v>Proyecto</v>
          </cell>
        </row>
        <row r="159">
          <cell r="AU159" t="str">
            <v>120007</v>
          </cell>
          <cell r="AV159" t="str">
            <v>Promover la equidad de género</v>
          </cell>
          <cell r="AW159" t="str">
            <v>Evento</v>
          </cell>
        </row>
        <row r="160">
          <cell r="AU160" t="str">
            <v>120008</v>
          </cell>
          <cell r="AV160" t="str">
            <v>Otorgar consultas de salud sexual y reproductiva</v>
          </cell>
          <cell r="AW160" t="str">
            <v>Consulta</v>
          </cell>
        </row>
        <row r="161">
          <cell r="AU161" t="str">
            <v>120009</v>
          </cell>
          <cell r="AV161" t="str">
            <v>Atender a mujeres trabajadores en conflictos laborales</v>
          </cell>
          <cell r="AW161" t="str">
            <v>Persona</v>
          </cell>
        </row>
        <row r="162">
          <cell r="AU162" t="str">
            <v>120010</v>
          </cell>
          <cell r="AV162" t="str">
            <v>Brindar atención especializada a menores y mujeres detenidos y/o víctimas del delito</v>
          </cell>
          <cell r="AW162" t="str">
            <v>Persona</v>
          </cell>
        </row>
        <row r="163">
          <cell r="AU163" t="str">
            <v>120011</v>
          </cell>
          <cell r="AV163" t="str">
            <v>Atender actos de discriminación de género, acoso sexual y violencia en el trabajo</v>
          </cell>
          <cell r="AW163" t="str">
            <v>Asunto</v>
          </cell>
        </row>
        <row r="164">
          <cell r="AU164" t="str">
            <v>120012</v>
          </cell>
          <cell r="AV164" t="str">
            <v>Proporcionar atención a niños y niñas en centros de desarrollo infantil (CENDIS)</v>
          </cell>
          <cell r="AW164" t="str">
            <v>Niño</v>
          </cell>
        </row>
        <row r="165">
          <cell r="AU165" t="str">
            <v>120013</v>
          </cell>
          <cell r="AV165" t="str">
            <v>Diseñar y coordinar las políticas públicas con perspectiva de género</v>
          </cell>
          <cell r="AW165" t="str">
            <v>Acción</v>
          </cell>
        </row>
        <row r="166">
          <cell r="Y166" t="str">
            <v>1.1 Con base en el diálogo, la concertación y la búsqueda de acuerdos: se trabajará con la Asamblea Legislativa del DF (ALDF), el Congreso de la Unión y los demás poderes de la Unión, para impulsar reformas legislativas que den al Distrito Feder</v>
          </cell>
          <cell r="AU166" t="str">
            <v>120014</v>
          </cell>
          <cell r="AV166" t="str">
            <v>Ofrecer el servicio de transporte preferencial para mujeres</v>
          </cell>
          <cell r="AW166" t="str">
            <v>Mill/pasajeros</v>
          </cell>
        </row>
        <row r="167">
          <cell r="Y167" t="str">
            <v>1.2 Se impulsarán las reformas que otorguen a la ALDF la facultad de aprobar el endeudamiento local, para liberar recursos que se destinarán, exclusivamente, al financiamiento de proyectos de inversión necesarios y rentables.</v>
          </cell>
          <cell r="AU167" t="str">
            <v>120015</v>
          </cell>
          <cell r="AV167" t="str">
            <v>Brindar apoyo a mujeres en situación de calle y vulnerabilidad social</v>
          </cell>
          <cell r="AW167" t="str">
            <v>Mujer</v>
          </cell>
        </row>
        <row r="168">
          <cell r="Y168" t="str">
            <v>1.3 Se buscará obtener para el DF un trato más equitativo y transparente en la asignación de participaciones y transferencias federales, y se buscará el incremento de los fondos destinados para el desarrollo social.</v>
          </cell>
          <cell r="AU168" t="str">
            <v>120016</v>
          </cell>
          <cell r="AV168" t="str">
            <v>Operar el programa mujer rural</v>
          </cell>
          <cell r="AW168" t="str">
            <v>A/P</v>
          </cell>
        </row>
        <row r="169">
          <cell r="Y169" t="str">
            <v>1.4 Impulsaremos la promulgación de una Constitución Política del DF, como máxima garantía de los derechos sociales y políticos de los habitantes de la ciudad en la construcción de un nuevo Orden Democrático.</v>
          </cell>
          <cell r="AU169" t="str">
            <v>120017</v>
          </cell>
          <cell r="AV169" t="str">
            <v>Promover la reinserción social a víctimas de violencia familiar en situación de riesgo</v>
          </cell>
          <cell r="AW169" t="str">
            <v>Persona</v>
          </cell>
        </row>
        <row r="170">
          <cell r="Y170" t="str">
            <v>1.5 Se buscará que la Constitución Política mejore la operatividad y los mecanismos de la coordinación metropolitana, a partir de la equiparación de facultades y atribuciones entre el Gobierno del DF y las demás entidades federativas.</v>
          </cell>
          <cell r="AU170" t="str">
            <v>120018</v>
          </cell>
          <cell r="AV170" t="str">
            <v>Otorgar estímulos a mujeres adolescentes y niños para concluir su educación</v>
          </cell>
          <cell r="AW170" t="str">
            <v>Apoyo</v>
          </cell>
        </row>
        <row r="171">
          <cell r="Y171" t="str">
            <v>1.6 Se impulsará el fortalecimiento de los espacios de coordinación y colaboración existentes entre los tres órdenes de gobierno.</v>
          </cell>
          <cell r="AU171" t="str">
            <v>120019</v>
          </cell>
          <cell r="AV171" t="str">
            <v>Otorgar becas a madres dedicadas al estudio de la ciencia y la tecnología</v>
          </cell>
          <cell r="AW171" t="str">
            <v>Beca</v>
          </cell>
        </row>
        <row r="172">
          <cell r="Y172" t="str">
            <v>1.7 Se reforzarán las instancias de coordinación metropolitana como órganos colegiados de planeación y decisión ejecutiva y se dará carácter obligatorio a sus resoluciones.</v>
          </cell>
          <cell r="AU172" t="str">
            <v>120020</v>
          </cell>
          <cell r="AV172" t="str">
            <v>Asesorar a mujeres para acceder a créditos</v>
          </cell>
          <cell r="AW172" t="str">
            <v>Persona</v>
          </cell>
        </row>
        <row r="173">
          <cell r="Y173" t="str">
            <v>1.8 Se avanzará en el proyecto de congruencia y homologación de la normatividad de la Zona Metropolitana del Valle de México y la Región Centro del País, en todos los niveles de gobierno.</v>
          </cell>
          <cell r="AU173" t="str">
            <v>120021</v>
          </cell>
          <cell r="AV173" t="str">
            <v>Generar políticas ambientales con perspectiva de género</v>
          </cell>
          <cell r="AW173" t="str">
            <v>Acción</v>
          </cell>
        </row>
        <row r="174">
          <cell r="Y174" t="str">
            <v>1.9 El gobierno elaborará políticas públicas y propuestas de reforma a la Ley de Participación Ciudadana, para fortalecer la participación y consolidar instrumentos como el plebiscito, referéndum y la iniciativa popular.</v>
          </cell>
          <cell r="AU174" t="str">
            <v>120022</v>
          </cell>
          <cell r="AV174" t="str">
            <v>Brindar asesoría financiera a mujeres ahorradoras</v>
          </cell>
          <cell r="AW174" t="str">
            <v>Acción</v>
          </cell>
        </row>
        <row r="175">
          <cell r="Y175" t="str">
            <v>1.10 Buscaremos instrumentos más eficaces para someter a consulta pública, cada dos años, la permanencia o revocación del mandato del Jefe de Gobierno.</v>
          </cell>
          <cell r="AU175" t="str">
            <v>120023</v>
          </cell>
          <cell r="AV175" t="str">
            <v>Resaltar el papel social e histórico de la mujer a través de conmemoración del Bicentenario</v>
          </cell>
          <cell r="AW175" t="str">
            <v>Acción</v>
          </cell>
        </row>
        <row r="176">
          <cell r="Y176" t="str">
            <v>1.11 Se apoyará a las Organizaciones de la Sociedad Civil para que contribuyan a incrementar la eficacia del gobierno, asegurar su austeridad y transparencia y auspiciar su cercanía con el ciudadano.</v>
          </cell>
          <cell r="AU176" t="str">
            <v>120030</v>
          </cell>
          <cell r="AV176" t="str">
            <v>Otorgar becas a hijos (as) de jefas de familia en condiciones de pobreza y vulnerabilidad social</v>
          </cell>
          <cell r="AW176" t="str">
            <v>Beca</v>
          </cell>
        </row>
        <row r="177">
          <cell r="Y177" t="str">
            <v>1.12 El gobierno impulsará la creación de cabildos en las delegaciones, como espacio para la participación ciudadana, evaluación y rendición de cuentas.</v>
          </cell>
          <cell r="AU177" t="str">
            <v>120031</v>
          </cell>
          <cell r="AV177" t="str">
            <v>Proporcionar Servicios de salud integral a la mujer</v>
          </cell>
          <cell r="AW177" t="str">
            <v>Persona</v>
          </cell>
        </row>
        <row r="178">
          <cell r="Y178" t="str">
            <v>1.13 El gobierno promoverá el Acuerdo Político para la Gobernabilidad y la Convivencia Democrática en el DF entre todas las instancias gubernamentales, políticas y civiles, para otorgar nuevos canales y formas alternativas de manifestación, deman</v>
          </cell>
          <cell r="AU178" t="str">
            <v>120032</v>
          </cell>
          <cell r="AV178" t="str">
            <v>Atender a mujeres víctimas de violencia</v>
          </cell>
          <cell r="AW178" t="str">
            <v>Persona</v>
          </cell>
        </row>
        <row r="179">
          <cell r="Y179" t="str">
            <v>1.14 El gobierno impulsará el cumplimiento las recomendaciones emitidas por la Comisión de Derechos Humanos del DF y promoverá la creación de un Programa de Derechos Humanos del Gobierno del DF, formulado de manera conjunta con la C</v>
          </cell>
          <cell r="AU179" t="str">
            <v>120059</v>
          </cell>
          <cell r="AV179" t="str">
            <v>Otorgar servicios de apoyo administrativo</v>
          </cell>
          <cell r="AW179" t="str">
            <v>A/P</v>
          </cell>
        </row>
        <row r="180">
          <cell r="Y180" t="str">
            <v>1.15 La Democracia Gobernable fortalecerá su alianza con los organismos defensores de los derechos humanos, aprovechando sus recomendaciones y sugerencias para mejorar procesos y definir programas comunes.</v>
          </cell>
          <cell r="AU180" t="str">
            <v>120060</v>
          </cell>
          <cell r="AV180" t="str">
            <v>Cubrir compromisos pendientes de acciones realizadas en ejercicios anteriores</v>
          </cell>
          <cell r="AW180" t="str">
            <v>S/N</v>
          </cell>
        </row>
        <row r="181">
          <cell r="Y181" t="str">
            <v>1.16 Se implementarán nuevas medidas para garantizar el pleno acceso a toda la información del gobierno y se reforzarán las existentes.</v>
          </cell>
          <cell r="AU181" t="str">
            <v>120604</v>
          </cell>
          <cell r="AV181" t="str">
            <v>Realizar estudios de mastografias</v>
          </cell>
          <cell r="AW181" t="str">
            <v>Estudio</v>
          </cell>
        </row>
        <row r="182">
          <cell r="Y182" t="str">
            <v>1.17 El Gobierno del DF establecerá mecanismos claros de colaboración con el Instituto de Acceso a la Información Pública del DF a fin de incorporar sus recomendaciones para mejorar nuestros indicadores de transparencia.</v>
          </cell>
          <cell r="AU182" t="str">
            <v>121101</v>
          </cell>
          <cell r="AV182" t="str">
            <v>Prevenir y atender la violencia familiar y comunitaria</v>
          </cell>
          <cell r="AW182" t="str">
            <v>Persona</v>
          </cell>
        </row>
        <row r="183">
          <cell r="Y183" t="str">
            <v>1.18 Se revisarán, actualizarán y elaborarán propuestas de reforma al marco regulatorio en materia de transparencia y acceso a la información.</v>
          </cell>
          <cell r="AU183" t="str">
            <v>121102</v>
          </cell>
          <cell r="AV183" t="str">
            <v>Otorgar apoyos a jefas de familia</v>
          </cell>
          <cell r="AW183" t="str">
            <v>Apoyo</v>
          </cell>
        </row>
        <row r="184">
          <cell r="Y184" t="str">
            <v>1.19 Se incluirán mecanismos que promuevan y faciliten la participación ciudadana en la definición e instrumentación de políticas públicas, en la vigilancia y evaluación de la gestión, el desempeño y la administración de los recursos.</v>
          </cell>
          <cell r="AU184" t="str">
            <v>121103</v>
          </cell>
          <cell r="AV184" t="str">
            <v>Asesorar a las mujeres para la protección y conocimiento de sus derechos</v>
          </cell>
          <cell r="AW184" t="str">
            <v>Asesoría</v>
          </cell>
        </row>
        <row r="185">
          <cell r="Y185" t="str">
            <v>1.20 Se instaurará un Consejo ciudadano independiente, donde se realizarán evaluaciones permanentes de desempeño, certificaciones de competencias y vigilancia de patrimonio.</v>
          </cell>
          <cell r="AU185" t="str">
            <v>121107</v>
          </cell>
          <cell r="AV185" t="str">
            <v>Promover la equidad de género</v>
          </cell>
          <cell r="AW185" t="str">
            <v>Evento</v>
          </cell>
        </row>
        <row r="186">
          <cell r="Y186" t="str">
            <v>1.21 Someteremos al Centro de Desarrollo Profesional para los funcionarios públicos a la supervisión de un consejo ciudadano.</v>
          </cell>
          <cell r="AU186" t="str">
            <v>121115</v>
          </cell>
          <cell r="AV186" t="str">
            <v>Brindar apoyo a mujeres en situación de calle y vulnerabilidad social</v>
          </cell>
          <cell r="AW186" t="str">
            <v>Mujer</v>
          </cell>
        </row>
        <row r="187">
          <cell r="AU187" t="str">
            <v>121501</v>
          </cell>
          <cell r="AV187" t="str">
            <v>Prevenir y atender la violencia familiar y comunitaria</v>
          </cell>
          <cell r="AW187" t="str">
            <v>Persona</v>
          </cell>
        </row>
        <row r="188">
          <cell r="Y188" t="str">
            <v>2.1.1 Se incrementará el número de apoyos a mujeres que sean jefas de familia mediante programas de capacitación y empleo, guarderías, estancias sociales y atención especializada para su salud.</v>
          </cell>
          <cell r="AU188" t="str">
            <v>130001</v>
          </cell>
          <cell r="AV188" t="str">
            <v>Otorgar servicios y ayudas de asistencia social</v>
          </cell>
          <cell r="AW188" t="str">
            <v>Acción</v>
          </cell>
        </row>
        <row r="189">
          <cell r="Y189" t="str">
            <v>2.1.2 Fortaleceremos el sistema de prevención y atención de la violencia intrafamiliar.</v>
          </cell>
          <cell r="AU189" t="str">
            <v>130002</v>
          </cell>
          <cell r="AV189" t="str">
            <v>Otorgar servicios de apoyo social relacionados con contingencias</v>
          </cell>
          <cell r="AW189" t="str">
            <v>Acción</v>
          </cell>
        </row>
        <row r="190">
          <cell r="Y190" t="str">
            <v>2.1.3 Se impulsarán reformas legislativas para la protección de las mujeres, la denuncia y el combate del maltrato y discriminación, así como de igualdad sustantiva entre hombres y mujeres.</v>
          </cell>
          <cell r="AU190" t="str">
            <v>130003</v>
          </cell>
          <cell r="AV190" t="str">
            <v>Otorgar servicios de apoyo social a personas adultas mayores</v>
          </cell>
          <cell r="AW190" t="str">
            <v>Servicio</v>
          </cell>
        </row>
        <row r="191">
          <cell r="Y191" t="str">
            <v>2.1.4 Se organizará un amplio esfuerzo interinstitucional para erradicar el trabajo infantil, la violencia contra los niños y niñas; y se extenderán los programas de ayuda a la infancia.</v>
          </cell>
          <cell r="AU191" t="str">
            <v>130004</v>
          </cell>
          <cell r="AV191" t="str">
            <v>Otorgar apoyos a personas con discapacidad</v>
          </cell>
          <cell r="AW191" t="str">
            <v>Persona</v>
          </cell>
        </row>
        <row r="192">
          <cell r="Y192" t="str">
            <v>2.1.5 Se instrumentarán mecanismos para revertir la exclusión social de los jóvenes mediante la ampliación de la oferta educativa, del empleo, del acceso a la vivienda, de alternativas de recreación y de creación cultural.</v>
          </cell>
          <cell r="AU192" t="str">
            <v>130005</v>
          </cell>
          <cell r="AV192" t="str">
            <v>Otorgar apoyos sociales a jóvenes</v>
          </cell>
          <cell r="AW192" t="str">
            <v>Persona</v>
          </cell>
        </row>
        <row r="193">
          <cell r="Y193" t="str">
            <v>2.1.6 Se ampliarán las políticas y programas de atención para las personas con discapacidad para garantizarles el goce de sus derechos sociales y de su derecho a la ciudad.</v>
          </cell>
          <cell r="AU193" t="str">
            <v>130006</v>
          </cell>
          <cell r="AV193" t="str">
            <v>Otorgar apoyos y servicios de rehabilitación a población con problemas de adicción</v>
          </cell>
          <cell r="AW193" t="str">
            <v>Persona</v>
          </cell>
        </row>
        <row r="194">
          <cell r="Y194" t="str">
            <v>2.1.7 Mediante la instrumentación del sistema de asistencia social en el DF, se aumentará y mejorará la prevención y atención a personas y familias en condiciones de abandono o extrema necesidad.</v>
          </cell>
          <cell r="AU194" t="str">
            <v>130007</v>
          </cell>
          <cell r="AV194" t="str">
            <v>Otorgar servicios sociales especializados a población indígena y comunidades originarias</v>
          </cell>
          <cell r="AW194" t="str">
            <v>Acción</v>
          </cell>
        </row>
        <row r="195">
          <cell r="Y195" t="str">
            <v>2.1.8 Se implementarán estrategias que favorezcan la rehabilitación y la reinserción social.</v>
          </cell>
          <cell r="AU195" t="str">
            <v>130008</v>
          </cell>
          <cell r="AV195" t="str">
            <v>Proporcionar atención para el desarrollo integral de la niñez</v>
          </cell>
          <cell r="AW195" t="str">
            <v>Niño</v>
          </cell>
        </row>
        <row r="196">
          <cell r="Y196" t="str">
            <v>2.1.9 A través de programas de apoyo, específicos en materia de educación, ingresos, salud, vivienda y alimentación, se buscará cerrar progresivamente las brechas de desigualdad que padecen los indígenas y pueblos originarios en la ciudad.</v>
          </cell>
          <cell r="AU196" t="str">
            <v>130009</v>
          </cell>
          <cell r="AV196" t="str">
            <v>Orientar telefónicamente a la población sobre servicios y políticas públicas del Gobierno del Distrito Federal</v>
          </cell>
          <cell r="AW196" t="str">
            <v>Servicio</v>
          </cell>
        </row>
        <row r="197">
          <cell r="Y197" t="str">
            <v>2.1.10 Se instrumentará una política de atención a migrantes y sus familias para garantizar su acceso a todos los servicios y programas promovidos por el DF.</v>
          </cell>
          <cell r="AU197" t="str">
            <v>130010</v>
          </cell>
          <cell r="AV197" t="str">
            <v>Ampliar y construir infraestructura social</v>
          </cell>
          <cell r="AW197" t="str">
            <v>Inmueble</v>
          </cell>
        </row>
        <row r="198">
          <cell r="Y198" t="str">
            <v>2.1.11 Se extenderán y mejorarán los servicios de atención telefónica de carácter social del DF.</v>
          </cell>
          <cell r="AU198" t="str">
            <v>130011</v>
          </cell>
          <cell r="AV198" t="str">
            <v>Mantener la infraestructura social</v>
          </cell>
          <cell r="AW198" t="str">
            <v>Obra</v>
          </cell>
        </row>
        <row r="199">
          <cell r="Y199" t="str">
            <v>2.1.12 Con la recuperación de los espacios públicos y el mejoramiento de la infraestructura deportiva se promoverá la cultura del deporte competitivo, de alto rendimiento, de esparcimiento y de carácter popular.</v>
          </cell>
          <cell r="AU199" t="str">
            <v>130012</v>
          </cell>
          <cell r="AV199" t="str">
            <v>Operar el funcionamiento de centros de alimentación y desarrollo comunitario</v>
          </cell>
          <cell r="AW199" t="str">
            <v>Centro</v>
          </cell>
        </row>
        <row r="200">
          <cell r="Y200" t="str">
            <v>2.1.13 Se desarrollarán programas de deporte mediante estrategias que estimulen la participación comunitaria y favorezcan a la rehabilitación y reinserción social.</v>
          </cell>
          <cell r="AU200" t="str">
            <v>130013</v>
          </cell>
          <cell r="AV200" t="str">
            <v>Distribuir despensas a niños de escuelas públicas del DF</v>
          </cell>
          <cell r="AW200" t="str">
            <v>Despensa</v>
          </cell>
        </row>
        <row r="201">
          <cell r="Y201" t="str">
            <v>2.2.1 A partir del respeto a los derechos de las mujeres, se garantizará su libertad a decidir sobre su cuerpo y salud reproductiva mediante programas de prevención y atención a la salud integral.</v>
          </cell>
          <cell r="AU201" t="str">
            <v>130014</v>
          </cell>
          <cell r="AV201" t="str">
            <v>Operar panteones públicos y brindar servicios funerarios</v>
          </cell>
          <cell r="AW201" t="str">
            <v>Servicio</v>
          </cell>
        </row>
        <row r="202">
          <cell r="Y202" t="str">
            <v>2.2.2 El gobierno brindará atención integral en salud a Adultos Mayores, se ampliará la atención médica domiciliaria, con especial consideración a la perspectiva de género.</v>
          </cell>
          <cell r="AU202" t="str">
            <v>130015</v>
          </cell>
          <cell r="AV202" t="str">
            <v>Operar los servicios de asistencia social a migrantes del Distrito Federal</v>
          </cell>
          <cell r="AW202" t="str">
            <v>Acción</v>
          </cell>
        </row>
        <row r="203">
          <cell r="Y203" t="str">
            <v>2.2.3 Se asegurará el acceso a servicios médicos y la disponibilidad de medicamentos gratuitos a la población sin seguridad social.</v>
          </cell>
          <cell r="AU203" t="str">
            <v>130016</v>
          </cell>
          <cell r="AV203" t="str">
            <v>Realizar acciones para promover la igualdad, el respeto a la diversidad social y el combate a la discriminación</v>
          </cell>
          <cell r="AW203" t="str">
            <v>Acción</v>
          </cell>
        </row>
        <row r="204">
          <cell r="Y204" t="str">
            <v>2.2.4 Fortaleceremos los programas para la promoción, prevención y manejo de riesgos y daños a la salud; en especial, la prevención en materia de adicciones para reducir el consumo de alcohol, tabaco y drogas ilegales.</v>
          </cell>
          <cell r="AU204" t="str">
            <v>130017</v>
          </cell>
          <cell r="AV204" t="str">
            <v>Operar el programa de coinversión entre el Gobierno del Distrito Federal y Organizaciones no Gubernamentales</v>
          </cell>
          <cell r="AW204" t="str">
            <v>Convenio</v>
          </cell>
        </row>
        <row r="205">
          <cell r="Y205" t="str">
            <v>2.2.5 Mediante el fomento al deporte se impulsará la prevención de enfermedades y reducción de los riesgos de salud en la población.</v>
          </cell>
          <cell r="AU205" t="str">
            <v>130018</v>
          </cell>
          <cell r="AV205" t="str">
            <v>Promover y desarrollar la acción social y la organización vecinal en las unidades territoriales</v>
          </cell>
          <cell r="AW205" t="str">
            <v>Acción</v>
          </cell>
        </row>
        <row r="206">
          <cell r="Y206" t="str">
            <v>2.2.6 Se avanzará hacia la construcción de un sistema de atención en materia de salud mental.</v>
          </cell>
          <cell r="AU206" t="str">
            <v>130019</v>
          </cell>
          <cell r="AV206" t="str">
            <v>Otorgar apoyos económicos a policías preventivos pensionados por discapacidad permanente</v>
          </cell>
          <cell r="AW206" t="str">
            <v>Persona</v>
          </cell>
        </row>
        <row r="207">
          <cell r="Y207" t="str">
            <v>2.2.7 Se fortalecerá el Modelo Ampliado de Atención a la Salud vinculando de manera integral las acciones individuales y comunitarias, con orientación según grupos de edad y sexo.</v>
          </cell>
          <cell r="AU207" t="str">
            <v>130020</v>
          </cell>
          <cell r="AV207" t="str">
            <v>Proporcionar despensas a población en condición de marginación</v>
          </cell>
          <cell r="AW207" t="str">
            <v>Despensa</v>
          </cell>
        </row>
        <row r="208">
          <cell r="Y208" t="str">
            <v>2.2.8 El gobierno impulsará la cooperación, la coordinación interna y externa entre los diversos actores del sistema de salud, para lograr una gestión más efectiva en salud.</v>
          </cell>
          <cell r="AU208" t="str">
            <v>130021</v>
          </cell>
          <cell r="AV208" t="str">
            <v>Otorgar ayudas a jóvenes en situación de riesgo</v>
          </cell>
          <cell r="AW208" t="str">
            <v>Persona</v>
          </cell>
        </row>
        <row r="209">
          <cell r="Y209" t="str">
            <v>2.2.9 Se buscarán mecanismos que promuevan una cultura de la calidad en todo el sistema de salud mediante la inversión en recursos humanos, investigación e infraestructura.</v>
          </cell>
          <cell r="AU209" t="str">
            <v>130024</v>
          </cell>
          <cell r="AV209" t="str">
            <v>Realizar acciones tendientes al desarrollo social comunitario</v>
          </cell>
          <cell r="AW209" t="str">
            <v>Acción</v>
          </cell>
        </row>
        <row r="210">
          <cell r="Y210" t="str">
            <v xml:space="preserve">2.3.1 En el conjunto de programas y políticas sociales del DF, se reconocerán los derechos indígenas y de diversidad pluricultural y pluriétnica </v>
          </cell>
          <cell r="AU210" t="str">
            <v>130025</v>
          </cell>
          <cell r="AV210" t="str">
            <v>Realizar talleres para promover la igualdad social</v>
          </cell>
          <cell r="AW210" t="str">
            <v>Taller</v>
          </cell>
        </row>
        <row r="211">
          <cell r="Y211" t="str">
            <v>2.3.2 La producción y el fomento agropecuario se fortalecerán a través de programas de reconversión productiva y agricultura orgánica.</v>
          </cell>
          <cell r="AU211" t="str">
            <v>130026</v>
          </cell>
          <cell r="AV211" t="str">
            <v>Abastecer de manera gratuita agua potable en zonas vulnerables</v>
          </cell>
          <cell r="AW211" t="str">
            <v>M3</v>
          </cell>
        </row>
        <row r="212">
          <cell r="Y212" t="str">
            <v>2.3.3 Se impulsará la promoción de programas, para generar empleo en el sector rural mediante proyectos de investigación, evaluación, capacitación y asistencia técnica, así como los foros de discusión, análisis y consulta.</v>
          </cell>
          <cell r="AU212" t="str">
            <v>130027</v>
          </cell>
          <cell r="AV212" t="str">
            <v>Atender a menores en condiciones de marginalidad social</v>
          </cell>
          <cell r="AW212" t="str">
            <v>Niño</v>
          </cell>
        </row>
        <row r="213">
          <cell r="Y213" t="str">
            <v>2.3.4 Potenciaremos las capacidades de la mujer rural con programas y proyectos con perspectiva de género.</v>
          </cell>
          <cell r="AU213" t="str">
            <v>130031</v>
          </cell>
          <cell r="AV213" t="str">
            <v>Otorgar apoyos a personas incluidas en el programa impulso joven</v>
          </cell>
          <cell r="AW213" t="str">
            <v>Persona</v>
          </cell>
        </row>
        <row r="214">
          <cell r="Y214" t="str">
            <v>2.3.5 Se promoverán y otorgarán apoyos a la producción de maíz y comercialización de la tortilla.</v>
          </cell>
          <cell r="AU214" t="str">
            <v>130032</v>
          </cell>
          <cell r="AV214" t="str">
            <v>Atender quejas y denuncias por actos de discriminación</v>
          </cell>
          <cell r="AW214" t="str">
            <v>Asunto</v>
          </cell>
        </row>
        <row r="215">
          <cell r="Y215" t="str">
            <v>2.3.6 El gobierno fomentará y promoverá actividades de turismo alternativo en la zona rural para generar nuevos mecanismos de mejora económica de los pueblos y comunidades.</v>
          </cell>
          <cell r="AU215" t="str">
            <v>130033</v>
          </cell>
          <cell r="AV215" t="str">
            <v>Operar el programa de rescate de unidades habitacionales</v>
          </cell>
          <cell r="AW215" t="str">
            <v>U. Habitacional</v>
          </cell>
        </row>
        <row r="216">
          <cell r="Y216" t="str">
            <v>2.4.1 Se contribuirá al gasto que hacen las familias del DF a la educación de sus hijos, mediante la distribución de libros, útiles y uniformes escolares, para evitar que suspendan o abandonen sus estudios por falta de recursos económicos.</v>
          </cell>
          <cell r="AU216" t="str">
            <v>130034</v>
          </cell>
          <cell r="AV216" t="str">
            <v>Promover y desarrollar la acción social y la organización condominial en las unidades habitacionales</v>
          </cell>
          <cell r="AW216" t="str">
            <v>Acción</v>
          </cell>
        </row>
        <row r="217">
          <cell r="Y217" t="str">
            <v>2.4.2 Crearemos un sistema de becas para estudiantes de las escuelas públicas del DF y se garantizará la educación hasta el nivel medio superior para todos los niños y niñas cuya madre o padre fallezca.</v>
          </cell>
          <cell r="AU217" t="str">
            <v>130036</v>
          </cell>
          <cell r="AV217" t="str">
            <v>Otorgar ayudas a personas adultas mayores</v>
          </cell>
          <cell r="AW217" t="str">
            <v>Persona</v>
          </cell>
        </row>
        <row r="218">
          <cell r="Y218" t="str">
            <v>2.4.3 Se renovarán y mejorarán las estancias infantiles, los centros de atención al desarrollo infantil y los centros de asistencia infantil comunitarios.</v>
          </cell>
          <cell r="AU218" t="str">
            <v>130037</v>
          </cell>
          <cell r="AV218" t="str">
            <v>Atender el programa de Hijos e Hijas de la Ciudad</v>
          </cell>
          <cell r="AW218" t="str">
            <v>Niño</v>
          </cell>
        </row>
        <row r="219">
          <cell r="Y219" t="str">
            <v>2.4.4 Mediante la educación a lo largo de la vida se avanzará en la alfabetización de la población que no sabe leer y escribir en nuestra ciudad.</v>
          </cell>
          <cell r="AU219" t="str">
            <v>130038</v>
          </cell>
          <cell r="AV219" t="str">
            <v>Operar los módulos de atención ciudadana</v>
          </cell>
          <cell r="AW219" t="str">
            <v>Módulo</v>
          </cell>
        </row>
        <row r="220">
          <cell r="Y220" t="str">
            <v>2.4.5 Se implementará progresivamente la educación intercultural en todo el sistema educativo, en el marco de la dignificación de las lenguas y la recuperación de la identidad de los pueblos originales de la Ciudad de México.</v>
          </cell>
          <cell r="AU220" t="str">
            <v>130039</v>
          </cell>
          <cell r="AV220" t="str">
            <v>Otorgar apoyos económicos a personas con discapacidad</v>
          </cell>
          <cell r="AW220" t="str">
            <v>Persona</v>
          </cell>
        </row>
        <row r="221">
          <cell r="Y221" t="str">
            <v>2.4.6 Se impulsará el dialogo para lograr un acuerdo de descentralización de la Educación Básica.</v>
          </cell>
          <cell r="AU221" t="str">
            <v>130040</v>
          </cell>
          <cell r="AV221" t="str">
            <v>Proporcionar asistencia alimentaria en centros asistenciales</v>
          </cell>
          <cell r="AW221" t="str">
            <v>Ración</v>
          </cell>
        </row>
        <row r="222">
          <cell r="Y222" t="str">
            <v>2.4.7 Con el objetivo de fortalecer el sistema educativo del DF, se implantará el bachillerato universal, se apoyará la reforma de la Universidad Autónoma de la Ciudad de México y se diversificará la oferta educativa universitaria.</v>
          </cell>
          <cell r="AU222" t="str">
            <v>130041</v>
          </cell>
          <cell r="AV222" t="str">
            <v>Otorgar apoyos y promover la vinculación entre colectivos, organizaciones sociales y el Gobierno del Distrito Federal</v>
          </cell>
          <cell r="AW222" t="str">
            <v>Acción</v>
          </cell>
        </row>
        <row r="223">
          <cell r="Y223" t="str">
            <v>2.4.8 Se buscarán los mecanismos para elevar la calidad educativa mediante la investigación e innovación y la formación integral y moderna de la práctica docente.</v>
          </cell>
          <cell r="AU223" t="str">
            <v>130042</v>
          </cell>
          <cell r="AV223" t="str">
            <v>Operar el programa instancias estatales</v>
          </cell>
          <cell r="AW223" t="str">
            <v>Acción</v>
          </cell>
        </row>
        <row r="224">
          <cell r="Y224" t="str">
            <v>2.4.9 Se promoverá la participación de los alumnos, padres de familia, de los ciudadanos y organizaciones de la sociedad civil, en la formulación, desarrollo y evaluación de las políticas educativas.</v>
          </cell>
          <cell r="AU224" t="str">
            <v>130059</v>
          </cell>
          <cell r="AV224" t="str">
            <v>Otorgar servicios de apoyo administrativo</v>
          </cell>
          <cell r="AW224" t="str">
            <v>A/P</v>
          </cell>
        </row>
        <row r="225">
          <cell r="Y225" t="str">
            <v>2.4.10 Buscaremos la creación territorial y delegacional de la red de escuelas y se impulsará la creación del Sistema Metropolitano de Educación Media y Superior.</v>
          </cell>
          <cell r="AU225" t="str">
            <v>130060</v>
          </cell>
          <cell r="AV225" t="str">
            <v>Cubrir compromisos pendientes de acciones realizadas en ejercicios anteriores</v>
          </cell>
          <cell r="AW225" t="str">
            <v>S/N</v>
          </cell>
        </row>
        <row r="226">
          <cell r="Y226" t="str">
            <v>2.4.11 El gobierno de la Ciudad de México promoverá la investigación y la aplicación de la Ciencia y Tecnología para atender los problemas que enfrenta el DF en todos sus ámbitos.</v>
          </cell>
          <cell r="AU226" t="str">
            <v>130613</v>
          </cell>
          <cell r="AV226" t="str">
            <v>Distribuir despensas a niños de escuelas públicas del DF</v>
          </cell>
          <cell r="AW226" t="str">
            <v>Despensa</v>
          </cell>
        </row>
        <row r="227">
          <cell r="Y227" t="str">
            <v>2.4.12 Se fortalecerán las redes científico tecnológicas para el intercambio de conocimientos entre instituciones nacionales e internacionales.</v>
          </cell>
          <cell r="AU227" t="str">
            <v>130622</v>
          </cell>
          <cell r="AV227" t="str">
            <v>Otorgar apoyos económicos a la población consumidora de leche LICONSA</v>
          </cell>
          <cell r="AW227" t="str">
            <v>Apoyo</v>
          </cell>
        </row>
        <row r="228">
          <cell r="Y228" t="str">
            <v>2.4.13 Se promoverá el conocimiento científico y la enseñanza de la ciencia y la tecnología en las instituciones educativas del DF.</v>
          </cell>
          <cell r="AU228" t="str">
            <v>130623</v>
          </cell>
          <cell r="AV228" t="str">
            <v>Otorgar ayudas a jóvenes por empleos temporales</v>
          </cell>
          <cell r="AW228" t="str">
            <v>Persona</v>
          </cell>
        </row>
        <row r="229">
          <cell r="Y229" t="str">
            <v>2.4.14 Mediante conexiones gratuitas en espacios públicos, instituciones educativas y gubernamentales, se impulsará el acceso a la informática e Internet, así como el uso del software libre.</v>
          </cell>
          <cell r="AU229" t="str">
            <v>130630</v>
          </cell>
          <cell r="AV229" t="str">
            <v>Otorgar becas a menores en condiciones de pobreza y vulnerabilidad social</v>
          </cell>
          <cell r="AW229" t="str">
            <v>Beca</v>
          </cell>
        </row>
        <row r="230">
          <cell r="AU230" t="str">
            <v>130631</v>
          </cell>
          <cell r="AV230" t="str">
            <v>Otorgar apoyos a personas incluidas en el programa Impulso Joven</v>
          </cell>
          <cell r="AW230" t="str">
            <v>Persona</v>
          </cell>
        </row>
        <row r="231">
          <cell r="Y231" t="str">
            <v>3.1 El Gobierno de la Ciudad se apoyará en la supervisión ciudadana para mejorar la capacidad de disuasión, captura de delincuentes e investigación de delitos por parte de los cuerpos policiacos.</v>
          </cell>
          <cell r="AU231" t="str">
            <v>130633</v>
          </cell>
          <cell r="AV231" t="str">
            <v>Operar el Programa de Rescate de Unidades Habitacionales</v>
          </cell>
          <cell r="AW231" t="str">
            <v>Unidad Habitacional</v>
          </cell>
        </row>
        <row r="232">
          <cell r="Y232" t="str">
            <v>3.2 Se promoverán acciones de coordinación para la prevención e investigación del delito.</v>
          </cell>
          <cell r="AU232" t="str">
            <v>130636</v>
          </cell>
          <cell r="AV232" t="str">
            <v>Otorgar ayudas a personas adultas mayores</v>
          </cell>
          <cell r="AW232" t="str">
            <v>Persona</v>
          </cell>
        </row>
        <row r="233">
          <cell r="Y233" t="str">
            <v>3.3 Las condiciones laborales y de vida de los policías se mejorarán, y se dará prioridad a los programas de capacitación y profesionalización.</v>
          </cell>
          <cell r="AU233" t="str">
            <v>130639</v>
          </cell>
          <cell r="AV233" t="str">
            <v>Otorgar apoyos económicos a personas con discapacidad</v>
          </cell>
          <cell r="AW233" t="str">
            <v>Persona</v>
          </cell>
        </row>
        <row r="234">
          <cell r="Y234" t="str">
            <v>3.4 Se mejorará la información estadística, con base en la instrumentación y puesta en marcha de un nuevo modelo de información policial.</v>
          </cell>
          <cell r="AU234" t="str">
            <v>131101</v>
          </cell>
          <cell r="AV234" t="str">
            <v>Otorgar servicios y ayudas de asistencia social</v>
          </cell>
          <cell r="AW234" t="str">
            <v>Acción</v>
          </cell>
        </row>
        <row r="235">
          <cell r="Y235" t="str">
            <v xml:space="preserve">3.5 Se fortalecerá la Unidad de Inteligencia Financiera del DF (UIFDF), que analizará y consolidará la información fiscal, financiera y patrimonial relacionada con conductas que pudieran estar vinculadas con la comisión de delitos en materia de </v>
          </cell>
          <cell r="AU235" t="str">
            <v>131103</v>
          </cell>
          <cell r="AV235" t="str">
            <v>Otorgar servicios de apoyo social a personas adultas mayores</v>
          </cell>
          <cell r="AW235" t="str">
            <v>Persona</v>
          </cell>
        </row>
        <row r="236">
          <cell r="Y236" t="str">
            <v>3.6 Con apoyo en la tecnología y una mayor profesionalización de los servidores públicos, se asegurará la transparencia y eficacia en el servicio que presta el Ministerio Público.</v>
          </cell>
          <cell r="AU236" t="str">
            <v>131104</v>
          </cell>
          <cell r="AV236" t="str">
            <v>Otorgar apoyos a personas con discapacidad</v>
          </cell>
          <cell r="AW236" t="str">
            <v>Persona</v>
          </cell>
        </row>
        <row r="237">
          <cell r="Y237" t="str">
            <v>3.7 Mediante la modernización en la operación y la capacitación de los recursos humanos, se combatirán los rezagos en el sistema de impartición de justicia.</v>
          </cell>
          <cell r="AU237" t="str">
            <v>131106</v>
          </cell>
          <cell r="AV237" t="str">
            <v>Otorgar apoyos y servicios de rehabilitación a población con problemas de adicción</v>
          </cell>
          <cell r="AW237" t="str">
            <v>Persona</v>
          </cell>
        </row>
        <row r="238">
          <cell r="Y238" t="str">
            <v>3.8 Como parte de las tareas encaminadas a garantizar el orden y la impartición de justicia en el DF, se promoverá la actualización, difusión y plena aplicación de las leyes y reglamentos establecidos.</v>
          </cell>
          <cell r="AU238" t="str">
            <v>131108</v>
          </cell>
          <cell r="AV238" t="str">
            <v>Proporcionar atención para el desarrollo integral de la niñez</v>
          </cell>
          <cell r="AW238" t="str">
            <v>Niño</v>
          </cell>
        </row>
        <row r="239">
          <cell r="Y239" t="str">
            <v>3.9 Fomentaremos una cultura ciudadana de los derechos y obligaciones para el cumplimiento de las normas sociales.</v>
          </cell>
          <cell r="AU239" t="str">
            <v>131110</v>
          </cell>
          <cell r="AV239" t="str">
            <v>Ampliar y construir infraestructura social</v>
          </cell>
          <cell r="AW239" t="str">
            <v>Inmueble</v>
          </cell>
        </row>
        <row r="240">
          <cell r="Y240" t="str">
            <v>3.10 La tecnología para el bloqueo de llamadas telefónicas de celulares en todos los reclusorios será objeto de una mejora permanente, para impedir que los internos puedan dirigir telefónicamente operaciones delictivas en el exterior.</v>
          </cell>
          <cell r="AU240" t="str">
            <v>131111</v>
          </cell>
          <cell r="AV240" t="str">
            <v>Mantener la infraestructura social</v>
          </cell>
          <cell r="AW240" t="str">
            <v>Obra</v>
          </cell>
        </row>
        <row r="241">
          <cell r="Y241" t="str">
            <v>3.11 Se construirán dos nuevos reclusorios.</v>
          </cell>
          <cell r="AU241" t="str">
            <v>131116</v>
          </cell>
          <cell r="AV241" t="str">
            <v>Realizar acciones para promover la igualdad, el respeto a la diversidad social y el combate a la discriminación</v>
          </cell>
          <cell r="AW241" t="str">
            <v>Acción</v>
          </cell>
        </row>
        <row r="242">
          <cell r="Y242" t="str">
            <v>3.12 El régimen penitenciario se reordenará bajo un modelo que enfatice de diferenciación de los reclusos de acuerdo a su peligrosidad, desaliente la reincidencia y apoye la reinserción social. Las bases de este modelo serán la educación y el trabajo.</v>
          </cell>
          <cell r="AU242" t="str">
            <v>131121</v>
          </cell>
          <cell r="AV242" t="str">
            <v>Otorgar ayudas a jóvenes en situación de riesgo</v>
          </cell>
          <cell r="AW242" t="str">
            <v>Persona</v>
          </cell>
        </row>
        <row r="243">
          <cell r="Y243" t="str">
            <v>3.13 Con la participación de los vecinos, se intervendrá masivamente, desde todos los frentes y niveles, en las zonas de mayor generación de delincuencia.</v>
          </cell>
          <cell r="AU243" t="str">
            <v>131124</v>
          </cell>
          <cell r="AV243" t="str">
            <v>Realizar acciones tendientes al desarrollo social comunitario</v>
          </cell>
          <cell r="AW243" t="str">
            <v>Acción</v>
          </cell>
        </row>
        <row r="244">
          <cell r="Y244" t="str">
            <v>3.14 Se impulsará la acción coordinada de las diversas instancias de gobierno para promover acciones tendientes a combatir la violencia intrafamiliar.</v>
          </cell>
          <cell r="AU244" t="str">
            <v>131125</v>
          </cell>
          <cell r="AV244" t="str">
            <v>Realizar talleres para promover la igualdad social</v>
          </cell>
          <cell r="AW244" t="str">
            <v>Taller</v>
          </cell>
        </row>
        <row r="245">
          <cell r="Y245" t="str">
            <v>3.15 Sumaremos esfuerzos para atacar el problema de las adicciones en sus causas y sus efectos.</v>
          </cell>
          <cell r="AU245" t="str">
            <v>131131</v>
          </cell>
          <cell r="AV245" t="str">
            <v>Otorgar apoyos a personas incluidas en el programa impulso joven</v>
          </cell>
          <cell r="AW245" t="str">
            <v>Persona</v>
          </cell>
        </row>
        <row r="246">
          <cell r="Y246" t="str">
            <v>3.16 El Gobierno de la Ciudad creará un sistema de previsión y protección, con especial énfasis en la construcción de un modelo de atención de emergencias que actúe con prontitud, profesionalismo y equipamiento técnico.</v>
          </cell>
          <cell r="AU246" t="str">
            <v>131134</v>
          </cell>
          <cell r="AV246" t="str">
            <v>Promover y desarrollar la acción social y la organización condominial en las unidades habitacionales</v>
          </cell>
          <cell r="AW246" t="str">
            <v>Acción</v>
          </cell>
        </row>
        <row r="247">
          <cell r="Y247" t="str">
            <v>3.17 Se actualizará el Atlas de Riesgos y se avanzará en los acuerdos para la ampliación de su cobertura hacia el ámbito metropolitano.</v>
          </cell>
          <cell r="AU247" t="str">
            <v>131501</v>
          </cell>
          <cell r="AV247" t="str">
            <v>Otorgar servicios y ayudas de asistencia social</v>
          </cell>
          <cell r="AW247" t="str">
            <v>Acción</v>
          </cell>
        </row>
        <row r="248">
          <cell r="AU248" t="str">
            <v>131524</v>
          </cell>
          <cell r="AV248" t="str">
            <v>Realizar acciones tendientes al desarrollo social comunitario</v>
          </cell>
          <cell r="AW248" t="str">
            <v>Acción</v>
          </cell>
        </row>
        <row r="249">
          <cell r="Y249" t="str">
            <v>4.1 Se constituirán espacios de coparticipación, deliberación y consulta empresarial para explorar ventanas de oportunidad y propiciar el desarrollo económico.</v>
          </cell>
          <cell r="AU249" t="str">
            <v>131525</v>
          </cell>
          <cell r="AV249" t="str">
            <v>Realizar talleres para promover la igualdad social</v>
          </cell>
          <cell r="AW249" t="str">
            <v>Taller</v>
          </cell>
        </row>
        <row r="250">
          <cell r="Y250" t="str">
            <v>4.2 Apoyaremos la articulación de cadenas productivas, mediante la generación de datos que orienten los proyectos de producción hacia aquellas actividades con mayor valor agregado.</v>
          </cell>
          <cell r="AU250" t="str">
            <v>131710</v>
          </cell>
          <cell r="AV250" t="str">
            <v>Ampliar y construir infraestructura social</v>
          </cell>
          <cell r="AW250" t="str">
            <v>Inmueble</v>
          </cell>
        </row>
        <row r="251">
          <cell r="Y251" t="str">
            <v>4.3 Se promoverá la revalorización del trabajo y el exacto cumplimiento de los derechos humanos laborales, en el marco de una política laboral integral que reactive el crecimiento y desarrollo económico y el fomento del empleo digno y bien remunerado.</v>
          </cell>
          <cell r="AU251" t="str">
            <v>150001</v>
          </cell>
          <cell r="AV251" t="str">
            <v>Operar el sistema de pensiones de las cajas de previsión</v>
          </cell>
          <cell r="AW251" t="str">
            <v>Pago</v>
          </cell>
        </row>
        <row r="252">
          <cell r="Y252" t="str">
            <v>4.4 Se promoverán acciones de apoyo para la constitución, impulso, integración, consolidación, administración y registro de las sociedades cooperativas como polos alternativos de desarrollo económico de la ciudad.</v>
          </cell>
          <cell r="AU252" t="str">
            <v>150002</v>
          </cell>
          <cell r="AV252" t="str">
            <v>Operar el sistema de prestaciones de las cajas de previsión</v>
          </cell>
          <cell r="AW252" t="str">
            <v>Persona</v>
          </cell>
        </row>
        <row r="253">
          <cell r="Y253" t="str">
            <v>4.5 Promoveremos la suma de la fuerza y el talento emprendedor de los agentes económicos del DF para la definición de proyectos y metas comunes, inversiones y estrategias de desarrollo capaces de crear empleos y aumentar nuestra capacidad tecnol</v>
          </cell>
          <cell r="AU253" t="str">
            <v>150003</v>
          </cell>
          <cell r="AV253" t="str">
            <v>Otorgar financiamiento para vivienda</v>
          </cell>
          <cell r="AW253" t="str">
            <v>Crédito</v>
          </cell>
        </row>
        <row r="254">
          <cell r="Y254" t="str">
            <v>4.6 El Instituto de Ciencia y Tecnología del DF se constituirá como espacio de generación de políticas y financiamiento de proyectos.</v>
          </cell>
          <cell r="AU254" t="str">
            <v>150004</v>
          </cell>
          <cell r="AV254" t="str">
            <v>Otorgar apoyos económicos</v>
          </cell>
          <cell r="AW254" t="str">
            <v>Préstamos</v>
          </cell>
        </row>
        <row r="255">
          <cell r="Y255" t="str">
            <v>4.7 Se fortalecerán las acciones que coadyuven a reafirmar a la Ciudad de México como destino turístico a nivel internacional.</v>
          </cell>
          <cell r="AU255" t="str">
            <v>150005</v>
          </cell>
          <cell r="AV255" t="str">
            <v>Otorgar servicios socioculturales y deportivos</v>
          </cell>
          <cell r="AW255" t="str">
            <v>Persona</v>
          </cell>
        </row>
        <row r="256">
          <cell r="Y256" t="str">
            <v>4.8 Se reglamentará el uso y aprovechamiento de las áreas naturales con objetivos de desarrollo turístico, con el propósito de fomentar el ecoturismo y generar recursos que permitan la conservación de estas zonas y el desarrollo de las comunidades que viv</v>
          </cell>
          <cell r="AU256" t="str">
            <v>150006</v>
          </cell>
          <cell r="AV256" t="str">
            <v>Servicios de salud</v>
          </cell>
          <cell r="AW256" t="str">
            <v>Persona</v>
          </cell>
        </row>
        <row r="257">
          <cell r="Y257" t="str">
            <v>4.9 La estrategia económica se aplicará con criterios de articulación y coordinación interinstitucional para garantizar la funcionalidad y la comunicación, la transparencia, la rendición de cuentas y finanzas públicas con equidad social.</v>
          </cell>
          <cell r="AU257" t="str">
            <v>150007</v>
          </cell>
          <cell r="AV257" t="str">
            <v>Otorgar prestaciones, servicios socioculturales y deportivos</v>
          </cell>
          <cell r="AW257" t="str">
            <v>Persona</v>
          </cell>
        </row>
        <row r="258">
          <cell r="Y258" t="str">
            <v>4.10 Se elaborará una reforma fiscal y administrativa que permita captar los recursos necesarios para la construcción de la ciudad moderna e incluyente.</v>
          </cell>
          <cell r="AU258" t="str">
            <v>150008</v>
          </cell>
          <cell r="AV258" t="str">
            <v>Servicios de salud</v>
          </cell>
          <cell r="AW258" t="str">
            <v>Persona</v>
          </cell>
        </row>
        <row r="259">
          <cell r="Y259" t="str">
            <v>4.11 Se encaminarán las acciones institucionales hacia la consolidación del modelo de finanzas públicas con equidad.</v>
          </cell>
          <cell r="AU259" t="str">
            <v>150059</v>
          </cell>
          <cell r="AV259" t="str">
            <v>Otorgar servicios de apoyo administrativo</v>
          </cell>
          <cell r="AW259" t="str">
            <v>A/P</v>
          </cell>
        </row>
        <row r="260">
          <cell r="Y260" t="str">
            <v>4.12 Se impulsará la eficiencia de nuestras instancias de recaudación para no incrementar los costos de la administración tributaria.</v>
          </cell>
          <cell r="AU260" t="str">
            <v>160001</v>
          </cell>
          <cell r="AV260" t="str">
            <v>Aplicar dosis de vacunas</v>
          </cell>
          <cell r="AW260" t="str">
            <v>Dosis</v>
          </cell>
        </row>
        <row r="261">
          <cell r="Y261" t="str">
            <v>4.13 Promoveremos la generación de nuevas formas de financiamiento que garanticen los recursos necesarios para la construcción de la infraestructura que demandan amplios sectores de población.</v>
          </cell>
          <cell r="AU261" t="str">
            <v>160002</v>
          </cell>
          <cell r="AV261" t="str">
            <v>Contribuir a la prevención y atención de personas con VIH/SIDA</v>
          </cell>
          <cell r="AW261" t="str">
            <v>Persona</v>
          </cell>
        </row>
        <row r="262">
          <cell r="Y262" t="str">
            <v>4.14 Se definirá un programa financiero con nuevas fuentes de ingresos, que dé viabilidad al Programa General de Desarrollo del DF 2007-2012, en un marco de responsabilidad social de la inversión.</v>
          </cell>
          <cell r="AU262" t="str">
            <v>160003</v>
          </cell>
          <cell r="AV262" t="str">
            <v>Otorgar atención medica ambulatoria</v>
          </cell>
          <cell r="AW262" t="str">
            <v>Consulta</v>
          </cell>
        </row>
        <row r="263">
          <cell r="Y263" t="str">
            <v>4.15 Se establecerá un esquema de apoyos y estímulos que impulsen la inversión en actividades productivas.</v>
          </cell>
          <cell r="AU263" t="str">
            <v>160004</v>
          </cell>
          <cell r="AV263" t="str">
            <v>Otorgar atención medica hospitalaria</v>
          </cell>
          <cell r="AW263" t="str">
            <v>Egreso Hospitalario</v>
          </cell>
        </row>
        <row r="264">
          <cell r="Y264" t="str">
            <v>4.16 El Gobierno de la Ciudad propiciará un ambiente de certidumbre jurídica, para estimular el crecimiento de la actividad económica y atracción de inversiones.</v>
          </cell>
          <cell r="AU264" t="str">
            <v>160005</v>
          </cell>
          <cell r="AV264" t="str">
            <v>Realizar acciones de orientación, educación y planificación en salud</v>
          </cell>
          <cell r="AW264" t="str">
            <v>Acción</v>
          </cell>
        </row>
        <row r="265">
          <cell r="Y265" t="str">
            <v>4.17 Se reducirá y simplificará la excesiva regulación económica, y se creará una auténtica política de fomento y desarrollo económico que aliente la apertura de nuevas empresas.</v>
          </cell>
          <cell r="AU265" t="str">
            <v>160006</v>
          </cell>
          <cell r="AV265" t="str">
            <v>Mantener la infraestructura de salud</v>
          </cell>
          <cell r="AW265" t="str">
            <v>Inmueble</v>
          </cell>
        </row>
        <row r="266">
          <cell r="Y266" t="str">
            <v>4.18 Se promoverá conjunción de esfuerzos en ciencia, tecnología e innovación, mediante mecanismos la cooperación interinstitucional.</v>
          </cell>
          <cell r="AU266" t="str">
            <v>160007</v>
          </cell>
          <cell r="AV266" t="str">
            <v>Realizar acciones de salud preventiva</v>
          </cell>
          <cell r="AW266" t="str">
            <v>Acción</v>
          </cell>
        </row>
        <row r="267">
          <cell r="Y267" t="str">
            <v>4.19 Impulsaremos la interacción de las instituciones educativas de la zona metropolitana, para que realicen proyectos con empresas y el sector público.</v>
          </cell>
          <cell r="AU267" t="str">
            <v>160008</v>
          </cell>
          <cell r="AV267" t="str">
            <v>Ampliar y construir infraestructura en salud</v>
          </cell>
          <cell r="AW267" t="str">
            <v>Inmueble</v>
          </cell>
        </row>
        <row r="268">
          <cell r="Y268" t="str">
            <v>4.20 Se promoverá activamente, entre los ciudadanos y la comunidad interesada en la ciencia y la tecnología, la difusión de las innovaciones que se obtienen a nivel internacional y se incentivará la generación de innovaciones a nivel local.</v>
          </cell>
          <cell r="AU268" t="str">
            <v>160009</v>
          </cell>
          <cell r="AV268" t="str">
            <v>Realizar acciones de sanidad animal</v>
          </cell>
          <cell r="AW268" t="str">
            <v>Acción</v>
          </cell>
        </row>
        <row r="269">
          <cell r="Y269" t="str">
            <v>4.21 Para combatir todo tipo de discriminación contra las mujeres en el ámbito laboral, se impulsarán iniciativas de equidad y establecerán acuerdos de colaboración con el sector privado.</v>
          </cell>
          <cell r="AU269" t="str">
            <v>160010</v>
          </cell>
          <cell r="AV269" t="str">
            <v>Operar el programa de medicamentos gratuitos</v>
          </cell>
          <cell r="AW269" t="str">
            <v>Programa</v>
          </cell>
        </row>
        <row r="270">
          <cell r="Y270" t="str">
            <v>4.22 En materia de financiamiento para el desarrollo, se trabajará con el Congreso de la Unión, la Asamblea Legislativa y demás instancias responsables para alcanzar un trato equitativo y transparente en la asignación de participaciones, transferencias fe</v>
          </cell>
          <cell r="AU270" t="str">
            <v>160011</v>
          </cell>
          <cell r="AV270" t="str">
            <v>Canalizar enfermos a hospitales</v>
          </cell>
          <cell r="AW270" t="str">
            <v>Persona</v>
          </cell>
        </row>
        <row r="271">
          <cell r="Y271" t="str">
            <v>4.23 Se continuará con el manejo óptimo de la deuda, buscando las mejores condiciones de financiamiento que ofrezcan las diversas fuentes disponibles y potenciales, con el objetivo de reducir al máximo el costo financiero de la deuda.</v>
          </cell>
          <cell r="AU271" t="str">
            <v>160012</v>
          </cell>
          <cell r="AV271" t="str">
            <v>Otorgar servicios de medicina preventiva a población abierta</v>
          </cell>
          <cell r="AW271" t="str">
            <v>Persona</v>
          </cell>
        </row>
        <row r="272">
          <cell r="Y272" t="str">
            <v>4.24 Se impulsarán las acciones necesarias para dotar a la Asamblea Legislativa del DF de autonomía para decidir sobre su endeudamiento, que otorguen a la Ciudad mayor capacidad de inversión.</v>
          </cell>
          <cell r="AU272" t="str">
            <v>160013</v>
          </cell>
          <cell r="AV272" t="str">
            <v>Proporcionar servicios médicos de urgencias</v>
          </cell>
          <cell r="AW272" t="str">
            <v>Servicio</v>
          </cell>
        </row>
        <row r="273">
          <cell r="AU273" t="str">
            <v>160014</v>
          </cell>
          <cell r="AV273" t="str">
            <v>Mantener y adquirir equipo para la atención medica</v>
          </cell>
          <cell r="AW273" t="str">
            <v>Equipo</v>
          </cell>
        </row>
        <row r="274">
          <cell r="Y274" t="str">
            <v>5.1 En coordinación con los diversos actores sociales que intervienen en las tareas culturales, se impulsarán y pondrán en marcha programas de investigación, formación, capacitación, promoción, preservación, creación y divulgación del arte y la cultura.</v>
          </cell>
          <cell r="AU274" t="str">
            <v>160015</v>
          </cell>
          <cell r="AV274" t="str">
            <v>Reforzar servicios de salud pública</v>
          </cell>
          <cell r="AW274" t="str">
            <v>Acción</v>
          </cell>
        </row>
        <row r="275">
          <cell r="Y275" t="str">
            <v>5.2 Se mantendrá una Programación Artística permanente de alta calidad, con circuitos itinerantes de festivales, galerías abiertas y presentación de obras de teatro, para llevar el arte y la cultura a los espacios públicos de colonias y barrios populares.</v>
          </cell>
          <cell r="AU275" t="str">
            <v>160059</v>
          </cell>
          <cell r="AV275" t="str">
            <v>Otorgar servicios de apoyo administrativo</v>
          </cell>
          <cell r="AW275" t="str">
            <v>A/P</v>
          </cell>
        </row>
        <row r="276">
          <cell r="Y276" t="str">
            <v>5.3 El desarrollo comunitario se fortalecerá con la formación de promotores culturales, que realizarán la gestión para atender las necesidades artísticas y culturales de las comunidades.</v>
          </cell>
          <cell r="AU276" t="str">
            <v>160060</v>
          </cell>
          <cell r="AV276" t="str">
            <v>Cubrir compromisos pendientes de acciones realizadas en ejercicios anteriores</v>
          </cell>
          <cell r="AW276" t="str">
            <v>S/N</v>
          </cell>
        </row>
        <row r="277">
          <cell r="Y277" t="str">
            <v>5.4 Se promoverá la creación de centros comunitarios de cultura, encaminados a incrementar la cobertura de servicios culturales comunitarios, apoyando la creación de unidades prestadoras de servicios en toda la ciudad.</v>
          </cell>
          <cell r="AU277" t="str">
            <v>161103</v>
          </cell>
          <cell r="AV277" t="str">
            <v>Otorgar atención medica ambulatoria</v>
          </cell>
          <cell r="AW277" t="str">
            <v>Consulta</v>
          </cell>
        </row>
        <row r="278">
          <cell r="Y278" t="str">
            <v>5.5 La educación artística y cultural formal e informal será fortalecida con la ampliación de la infraestructura y una mejor distribución territorial de la oferta cultural.</v>
          </cell>
          <cell r="AU278" t="str">
            <v>161208</v>
          </cell>
          <cell r="AV278" t="str">
            <v>Ampliar y construir infraestructura en salud</v>
          </cell>
          <cell r="AW278" t="str">
            <v>Inmueble</v>
          </cell>
        </row>
        <row r="279">
          <cell r="Y279" t="str">
            <v>5.6 Se dará impulso particular a las escuelas de cine y cine de barrio, a la creación de fábricas de artes y oficios y respaldo a centros culturales.</v>
          </cell>
          <cell r="AU279" t="str">
            <v>161215</v>
          </cell>
          <cell r="AV279" t="str">
            <v>Reforzar servicios de salud pública</v>
          </cell>
          <cell r="AW279" t="str">
            <v>Acción</v>
          </cell>
        </row>
        <row r="280">
          <cell r="Y280" t="str">
            <v>5.7 A fin de estimular la formación y detección de talentos, el desarrollo de la sensibilidad y la creatividad en los educandos, así como la formación de públicos para las artes, se promoverá la educación artística en el nivel básico del sistema educativo</v>
          </cell>
          <cell r="AU280" t="str">
            <v>161259</v>
          </cell>
          <cell r="AV280" t="str">
            <v>Otorgar Servicios de Apoyo Administrativo</v>
          </cell>
          <cell r="AW280" t="str">
            <v>A/P</v>
          </cell>
        </row>
        <row r="281">
          <cell r="Y281" t="str">
            <v>5.8 Promoveremos la creación de un canal de televisión y una estación de radio de la Ciudad de México, al servicio de la comunidad. Como medios de difusión de la cultura y de contenidos educativos y sociales.</v>
          </cell>
          <cell r="AU281" t="str">
            <v>161260</v>
          </cell>
          <cell r="AV281" t="str">
            <v>Cubrir compromisos pendientes de acciones realizadas en ejercicios anteriores</v>
          </cell>
          <cell r="AW281" t="str">
            <v>S/N</v>
          </cell>
        </row>
        <row r="282">
          <cell r="Y282" t="str">
            <v>5.9 Recuperaremos el dinamismo de los espacios públicos mediante actividades como cine, grupos de teatro, danza, bibliotecas comunitarias, preservación de la memoria histórica y demás acciones que propongan las propias comunidades.</v>
          </cell>
          <cell r="AU282" t="str">
            <v>170001</v>
          </cell>
          <cell r="AV282" t="str">
            <v>Coordinar los Centros de Transformación Educativa</v>
          </cell>
          <cell r="AW282" t="str">
            <v>Centro</v>
          </cell>
        </row>
        <row r="283">
          <cell r="Y283" t="str">
            <v>5.10 Se fortalecerá la participación de la ciudadanía, organizaciones civiles, actores públicos, privados y sociales, nacionales e internacionales, para generar mecanismos de financiamiento que permitan captar recursos públicos y privados.</v>
          </cell>
          <cell r="AU283" t="str">
            <v>170002</v>
          </cell>
          <cell r="AV283" t="str">
            <v>Operar el sistema de educación media y media superior</v>
          </cell>
          <cell r="AW283" t="str">
            <v>Acción</v>
          </cell>
        </row>
        <row r="284">
          <cell r="Y284" t="str">
            <v>5.11 Se buscará afianzar la capacidad financiera de los programas y las políticas culturales, para elevar la calidad y cobertura de la oferta cultural en la Ciudad de México.</v>
          </cell>
          <cell r="AU284" t="str">
            <v>170003</v>
          </cell>
          <cell r="AV284" t="str">
            <v>Ampliar y construir infraestructura educativa</v>
          </cell>
          <cell r="AW284" t="str">
            <v>Inmueble</v>
          </cell>
        </row>
        <row r="285">
          <cell r="Y285" t="str">
            <v>5.12 Impulsaremos la formación de la Fundación Cultural de la Ciudad de México.</v>
          </cell>
          <cell r="AU285" t="str">
            <v>170004</v>
          </cell>
          <cell r="AV285" t="str">
            <v>Mantener la infraestructura educativa</v>
          </cell>
          <cell r="AW285" t="str">
            <v>Obra</v>
          </cell>
        </row>
        <row r="286">
          <cell r="Y286" t="str">
            <v>5.13 Se fomentará la Difusión del Patrimonio de la Ciudad y se generarán puntos de referencia de Difusión Cultural en la Ciudad.</v>
          </cell>
          <cell r="AU286" t="str">
            <v>170005</v>
          </cell>
          <cell r="AV286" t="str">
            <v>Evaluar el programa integral de mantenimiento de escuelas (PIME)</v>
          </cell>
          <cell r="AW286" t="str">
            <v>Acción</v>
          </cell>
        </row>
        <row r="287">
          <cell r="Y287" t="str">
            <v>5.14 Se impulsará la realización de la Feria de Ciencia y Tecnología del Centro Histórico, para promover la cultura científica a través de exposiciones, talleres, teatro científico, experimentos sencillos, entre otras actividades.</v>
          </cell>
          <cell r="AU287" t="str">
            <v>170006</v>
          </cell>
          <cell r="AV287" t="str">
            <v>Coordinar la producción y distribuir libros educativos</v>
          </cell>
          <cell r="AW287" t="str">
            <v>Libro</v>
          </cell>
        </row>
        <row r="288">
          <cell r="AU288" t="str">
            <v>170008</v>
          </cell>
          <cell r="AV288" t="str">
            <v>Brindar atención especializada de nivel básico</v>
          </cell>
          <cell r="AW288" t="str">
            <v>Sesiones</v>
          </cell>
        </row>
        <row r="289">
          <cell r="Y289" t="str">
            <v>6.1.1 Se diseñará e instrumentará el Plan de Acción Climática de la Ciudad de México a partir del impulso a proyectos de reducción de emisiones de gases de efecto invernadero, eficiencia energética y captura de carbono y metano.</v>
          </cell>
          <cell r="AU289" t="str">
            <v>170009</v>
          </cell>
          <cell r="AV289" t="str">
            <v>Distribuir raciones alimenticias a alumnos y alumnas de educación básica</v>
          </cell>
          <cell r="AW289" t="str">
            <v>Ración</v>
          </cell>
        </row>
        <row r="290">
          <cell r="Y290" t="str">
            <v>6.2.1 Se desarrollará la segunda generación de medidas ambientales con respecto a la calidad del aire, con la medición y seguimiento de partículas de 2.5 micras (PM2.5); y, la medición y seguimiento de contaminantes tóxicos.</v>
          </cell>
          <cell r="AU290" t="str">
            <v>170011</v>
          </cell>
          <cell r="AV290" t="str">
            <v>Distribuir uniformes escolares a alumnos y alumnas inscritos en escuelas públicas del Distrito Federal, en los niveles de preescolar, primaria y secundaria</v>
          </cell>
          <cell r="AW290" t="str">
            <v>Servicio</v>
          </cell>
        </row>
        <row r="291">
          <cell r="Y291" t="str">
            <v>6.2.2 Fortaleceremos la operación y funcionamiento del Sistema de Monitoreo Atmosférico.</v>
          </cell>
          <cell r="AU291" t="str">
            <v>170013</v>
          </cell>
          <cell r="AV291" t="str">
            <v>Operar el programa de estímulos a estudiantes de bachillerato</v>
          </cell>
          <cell r="AW291" t="str">
            <v>Servicio</v>
          </cell>
        </row>
        <row r="292">
          <cell r="Y292" t="str">
            <v>6.2.3 El Gobierno de la Ciudad aplicará el programa metropolitano de transporte con nuevos corredores, a partir de los resultados de la nueva encuesta origendestino.</v>
          </cell>
          <cell r="AU292" t="str">
            <v>170015</v>
          </cell>
          <cell r="AV292" t="str">
            <v>Operar el programa de Educación Garantizada</v>
          </cell>
          <cell r="AW292" t="str">
            <v>Niño</v>
          </cell>
        </row>
        <row r="293">
          <cell r="Y293" t="str">
            <v>6.2.4 Se reducirán las emisiones de vehículos en circulación mediante el aseguramiento del mantenimiento preventivo y correctivo de las unidades.</v>
          </cell>
          <cell r="AU293" t="str">
            <v>170016</v>
          </cell>
          <cell r="AV293" t="str">
            <v>Atender la formación y capacitación del docente</v>
          </cell>
          <cell r="AW293" t="str">
            <v>Acción</v>
          </cell>
        </row>
        <row r="294">
          <cell r="Y294" t="str">
            <v>6.2.5 Se promoverá e incentivará la utilización de tecnologías más eficientes en la generación de emisiones; por ejemplo la sustitución de convertidores catalíticos en mal estado, el uso de combustibles con bajo contenido de azufre o combustibles alternos</v>
          </cell>
          <cell r="AU294" t="str">
            <v>170017</v>
          </cell>
          <cell r="AV294" t="str">
            <v>Elaborar contenidos educativos para los programas audiovisuales</v>
          </cell>
          <cell r="AW294" t="str">
            <v>Titulo Serie</v>
          </cell>
        </row>
        <row r="295">
          <cell r="Y295" t="str">
            <v>6.2.6 Se promoverá el uso del sensor remoto como elemento de evaluación de las emisiones a vehículos en movimiento.</v>
          </cell>
          <cell r="AU295" t="str">
            <v>170019</v>
          </cell>
          <cell r="AV295" t="str">
            <v>Coordinar el programa de fomento al aprendizaje social</v>
          </cell>
          <cell r="AW295" t="str">
            <v>Curso</v>
          </cell>
        </row>
        <row r="296">
          <cell r="Y296" t="str">
            <v>6.2.7 Se ampliará el programa de incentivos a través de la exención de la verificación vehicular a unidades con baja emisión de contaminantes y se actualizará el Programa Hoy No Circula.</v>
          </cell>
          <cell r="AU296" t="str">
            <v>170020</v>
          </cell>
          <cell r="AV296" t="str">
            <v>Operar el Programa de Niños Talento</v>
          </cell>
          <cell r="AW296" t="str">
            <v>Niño</v>
          </cell>
        </row>
        <row r="297">
          <cell r="Y297" t="str">
            <v>6.2.8 Se ampliará la infraestructura del transporte masivo y no motorizado, para disminuir la tasa de emisiones por pasajero transportado.</v>
          </cell>
          <cell r="AU297" t="str">
            <v>170021</v>
          </cell>
          <cell r="AV297" t="str">
            <v>Operar el sistema de educación a distancia</v>
          </cell>
          <cell r="AW297" t="str">
            <v>Acción</v>
          </cell>
        </row>
        <row r="298">
          <cell r="Y298" t="str">
            <v>6.2.9 Con el metro, el metrobús y ciclopistas, avanzaremos en el diseño de una redfuncional de transporte que contribuya a disminuir el uso de automotores particulares.</v>
          </cell>
          <cell r="AU298" t="str">
            <v>170022</v>
          </cell>
          <cell r="AV298" t="str">
            <v>Brindar atención integral al estudiante</v>
          </cell>
          <cell r="AW298" t="str">
            <v>Persona</v>
          </cell>
        </row>
        <row r="299">
          <cell r="Y299" t="str">
            <v>6.2.10 El Gobierno de la Ciudad de México promoverá la modernización de la flota vehicular del transporte público y concesionado de pasajeros y establecerá mecanismos para ordenar y regular el servicio de taxis.</v>
          </cell>
          <cell r="AU299" t="str">
            <v>170023</v>
          </cell>
          <cell r="AV299" t="str">
            <v>Brindar servicios educativos</v>
          </cell>
          <cell r="AW299" t="str">
            <v>Acción</v>
          </cell>
        </row>
        <row r="300">
          <cell r="Y300" t="str">
            <v>6.2.11 Se promoverá e incentivará el transporte escolar en escuelas privadas y se regularán horarios de transporte de carga.</v>
          </cell>
          <cell r="AU300" t="str">
            <v>170024</v>
          </cell>
          <cell r="AV300" t="str">
            <v>Brindar atención especializada a la educación media y media superior</v>
          </cell>
          <cell r="AW300" t="str">
            <v>Acción</v>
          </cell>
        </row>
        <row r="301">
          <cell r="Y301" t="str">
            <v>6.2.12 Continuaremos con la adecuación de pistas y carriles urbanos exclusivos para ciclistas como medida de seguridad para este modo de transporte, y crearemos estacionamientos y biciestacionamientos públicos en las principales estaciones del metro y cen</v>
          </cell>
          <cell r="AU301" t="str">
            <v>170042</v>
          </cell>
          <cell r="AV301" t="str">
            <v>Transferencias a Órganos Autónomos</v>
          </cell>
          <cell r="AW301" t="str">
            <v>(en blanco)</v>
          </cell>
        </row>
        <row r="302">
          <cell r="Y302" t="str">
            <v>6.3.1 Se aplicarán mecanismos para fortalecer las fuentes de financiamiento y autofinanciamiento destinadas a la protección, conservación y restauración de los ecosistemas del suelo de conservación.</v>
          </cell>
          <cell r="AU302" t="str">
            <v>170043</v>
          </cell>
          <cell r="AV302" t="str">
            <v>Operar el programa de desarrollo de potencialidades</v>
          </cell>
          <cell r="AW302" t="str">
            <v>Persona</v>
          </cell>
        </row>
        <row r="303">
          <cell r="Y303" t="str">
            <v>6.3.2 Daremos impulso a la retribución por servicios ambientales y diseñaremos métodos adecuados de valuación económica de los servicios ambientales que el Suelo de Conservación presta a la Ciudad.</v>
          </cell>
          <cell r="AU303" t="str">
            <v>170059</v>
          </cell>
          <cell r="AV303" t="str">
            <v>Otorgar servicios de apoyo administrativo</v>
          </cell>
          <cell r="AW303" t="str">
            <v>A/P</v>
          </cell>
        </row>
        <row r="304">
          <cell r="Y304" t="str">
            <v>6.3.3 Se instrumentarán campañas de reforestación en las áreas naturales y protegidas de la Ciudad y en el suelo de conservación.</v>
          </cell>
          <cell r="AU304" t="str">
            <v>170060</v>
          </cell>
          <cell r="AV304" t="str">
            <v>Cubrir compromisos pendientes de acciones realizadas en ejercicios anteriores</v>
          </cell>
          <cell r="AW304" t="str">
            <v>S/N</v>
          </cell>
        </row>
        <row r="305">
          <cell r="Y305" t="str">
            <v>6.3.4 Estableceremos un sistema de áreas de valor ambiental con, por lo menos, 20 áreas verdes protegidas bajo este esquema.</v>
          </cell>
          <cell r="AU305" t="str">
            <v>170403</v>
          </cell>
          <cell r="AV305" t="str">
            <v>Ampliar y construir infraestructura educativa</v>
          </cell>
          <cell r="AW305" t="str">
            <v>Inmueble</v>
          </cell>
        </row>
        <row r="306">
          <cell r="Y306" t="str">
            <v>6.3.5 Se diseñará y se pondrá en marcha el Plan Maestro de Rescate Integral de la Cuenca del Río Magdalena.</v>
          </cell>
          <cell r="AU306" t="str">
            <v>170404</v>
          </cell>
          <cell r="AV306" t="str">
            <v>Mantener la infraestructura educativa</v>
          </cell>
          <cell r="AW306" t="str">
            <v>Obra</v>
          </cell>
        </row>
        <row r="307">
          <cell r="Y307" t="str">
            <v>6.4.1 Se instrumentarán nuevos procesos y mecanismos para optimizar y eficientar el aprovechamiento del agua en beneficio de los habitantes del DF.</v>
          </cell>
          <cell r="AU307" t="str">
            <v>170460</v>
          </cell>
          <cell r="AV307" t="str">
            <v>Cubrir compromisos pendientes de acciones realizadas en ejercicios anteriores</v>
          </cell>
          <cell r="AW307" t="str">
            <v>S/N</v>
          </cell>
        </row>
        <row r="308">
          <cell r="Y308" t="str">
            <v>6.4.2 Aplicaremos instrumentos alternativos para reducir de manera gradual la sobreexplotación del acuífero.</v>
          </cell>
          <cell r="AU308" t="str">
            <v>170607</v>
          </cell>
          <cell r="AV308" t="str">
            <v>Distribuir útiles escolares a alumnos y alumnas inscritos en escuelas públicas del Distrito Federal, en los niveles de preescolar, primaria y secundaria</v>
          </cell>
          <cell r="AW308" t="str">
            <v>Paquete</v>
          </cell>
        </row>
        <row r="309">
          <cell r="Y309" t="str">
            <v>6.4.3 Se promoverán y ampliarán las campañas de ahorro de agua.</v>
          </cell>
          <cell r="AU309" t="str">
            <v>170609</v>
          </cell>
          <cell r="AV309" t="str">
            <v>Distribuir raciones alimenticias a alumnos y alumnas de educación pública</v>
          </cell>
          <cell r="AW309" t="str">
            <v>Ración</v>
          </cell>
        </row>
        <row r="310">
          <cell r="Y310" t="str">
            <v>6.4.4 Instrumentaremos políticas y diseñaremos procesos para consolidar la gestión ambiental del agua.</v>
          </cell>
          <cell r="AU310" t="str">
            <v>170611</v>
          </cell>
          <cell r="AV310" t="str">
            <v>Distribuir uniformes escolares a alumnos y alumnas inscritos en escuelas públicas del Distrito Federal, en los niveles de preescolar, primaria y secundaria</v>
          </cell>
          <cell r="AW310" t="str">
            <v>Paquete</v>
          </cell>
        </row>
        <row r="311">
          <cell r="Y311" t="str">
            <v>6.5.1 Se fomentará con mayor intensidad la separación de residuos, mediante campañas permanentes de difusión y concientización de la ciudadanía.</v>
          </cell>
          <cell r="AU311" t="str">
            <v>170612</v>
          </cell>
          <cell r="AV311" t="str">
            <v>Otorgar becas a estudiantes de nivel medio superior</v>
          </cell>
          <cell r="AW311" t="str">
            <v>Beca</v>
          </cell>
        </row>
        <row r="312">
          <cell r="Y312" t="str">
            <v>6.6.1 Se estimulará la aplicación de medios de eficiencia energética y uso de energías renovables.</v>
          </cell>
          <cell r="AU312" t="str">
            <v>170613</v>
          </cell>
          <cell r="AV312" t="str">
            <v>Operar el Programa de estímulos a estudiantes de bachillerato</v>
          </cell>
          <cell r="AW312" t="str">
            <v>Estimulo</v>
          </cell>
        </row>
        <row r="313">
          <cell r="Y313" t="str">
            <v>6.6.2 Se dará seguimiento a la Norma para el Aprovechamiento de Energía Solar.</v>
          </cell>
          <cell r="AU313" t="str">
            <v>171703</v>
          </cell>
          <cell r="AV313" t="str">
            <v>Ampliar y construir infraestructura educativa</v>
          </cell>
          <cell r="AW313" t="str">
            <v>Inmueble</v>
          </cell>
        </row>
        <row r="314">
          <cell r="Y314" t="str">
            <v>6.6.3 Instrumentaremos el aprovechamiento del biogás que genera el Relleno Sanitario Bordo Poniente.</v>
          </cell>
          <cell r="AU314" t="str">
            <v>171704</v>
          </cell>
          <cell r="AV314" t="str">
            <v>Mantener la infraestructura educativa</v>
          </cell>
          <cell r="AW314" t="str">
            <v>Obra</v>
          </cell>
        </row>
        <row r="315">
          <cell r="AU315" t="str">
            <v>180001</v>
          </cell>
          <cell r="AV315" t="str">
            <v>Promover y realizar campañas de difusión de ciencia y tecnología</v>
          </cell>
          <cell r="AW315" t="str">
            <v>Acción</v>
          </cell>
        </row>
        <row r="316">
          <cell r="Y316" t="str">
            <v>7.1.1 Continuaremos con el mejoramiento del modelo de atención para la producción de vivienda, con instrumentos tales como los cofinanciamientos y la promoción del desarrollo socio-económico del barrio.</v>
          </cell>
          <cell r="AU316" t="str">
            <v>180002</v>
          </cell>
          <cell r="AV316" t="str">
            <v>Coordinar proyectos estratégicos de ciencia y tecnología en el Distrito Federal</v>
          </cell>
          <cell r="AW316" t="str">
            <v>Proyecto</v>
          </cell>
        </row>
        <row r="317">
          <cell r="Y317" t="str">
            <v>7.1.2 Se buscará que la construcción de vivienda, desde su diseño, obedezca a criterios de sustentabilidad.</v>
          </cell>
          <cell r="AU317" t="str">
            <v>180003</v>
          </cell>
          <cell r="AV317" t="str">
            <v>Otorgar estímulos y becas a la investigación y educación científica</v>
          </cell>
          <cell r="AW317" t="str">
            <v>Beca</v>
          </cell>
        </row>
        <row r="318">
          <cell r="Y318" t="str">
            <v>7.1.3 Se regularizarán las edificaciones y se otorgarán escrituras, para garantizar la seguridad del patrimonio habitacional de los habitantes del DF.</v>
          </cell>
          <cell r="AU318" t="str">
            <v>180004</v>
          </cell>
          <cell r="AV318" t="str">
            <v>Operar el sistema de radio y televisión digital</v>
          </cell>
          <cell r="AW318" t="str">
            <v>A/P</v>
          </cell>
        </row>
        <row r="319">
          <cell r="Y319" t="str">
            <v>7.1.4 Se incentivará la participación de los sectores social y privado en programas de vivienda e inversión inmobiliaria, se promoverán sistemas de financiamiento y acceso equitativo a créditos.</v>
          </cell>
          <cell r="AU319" t="str">
            <v>190001</v>
          </cell>
          <cell r="AV319" t="str">
            <v>Realizar acciones de fomento deportivo a la población abierta</v>
          </cell>
          <cell r="AW319" t="str">
            <v>Acción</v>
          </cell>
        </row>
        <row r="320">
          <cell r="Y320" t="str">
            <v>7.1.5 El Gobierno de la Ciudad promoverá la aplicación de esquemas financieros para la adquisición de viviendas, con la corresponsabilidad de los beneficiarios para la recuperación de créditos.</v>
          </cell>
          <cell r="AU320" t="str">
            <v>190002</v>
          </cell>
          <cell r="AV320" t="str">
            <v>Ampliar y construir infraestructura deportiva</v>
          </cell>
          <cell r="AW320" t="str">
            <v>Inmueble</v>
          </cell>
        </row>
        <row r="321">
          <cell r="Y321" t="str">
            <v>7.1.6 Se analizará y, en su caso, se replanteará la aplicación del Bando Dos para la construcción de vivienda.</v>
          </cell>
          <cell r="AU321" t="str">
            <v>190003</v>
          </cell>
          <cell r="AV321" t="str">
            <v>Mantener la infraestructura deportiva</v>
          </cell>
          <cell r="AW321" t="str">
            <v>Obra</v>
          </cell>
        </row>
        <row r="322">
          <cell r="Y322" t="str">
            <v>7.1.7 Se instrumentarán nuevos mecanismos para la adquisición, remodelación y ampliación de viviendas, con particular atención en generación opciones accesibles de crédito a mujeres en condiciones de discriminación y mayor vulnerabilidad.</v>
          </cell>
          <cell r="AU322" t="str">
            <v>190004</v>
          </cell>
          <cell r="AV322" t="str">
            <v>Realizar acciones de difusión cultural</v>
          </cell>
          <cell r="AW322" t="str">
            <v>Acción</v>
          </cell>
        </row>
        <row r="323">
          <cell r="Y323" t="str">
            <v>7.2.1 Promoveremos el uso de autobuses equipados con tecnologías que representen menores impactos negativos en la calidad del aire de la ciudad y en beneficio de la salud de la población.</v>
          </cell>
          <cell r="AU323" t="str">
            <v>190005</v>
          </cell>
          <cell r="AV323" t="str">
            <v>Coordinar los servicios de bibliotecas públicas</v>
          </cell>
          <cell r="AW323" t="str">
            <v>Servicio</v>
          </cell>
        </row>
        <row r="324">
          <cell r="Y324" t="str">
            <v>7.2.2 Se diseñará un programa de ampliación de la red del Sistema de Transporte Colectivo, Metro.</v>
          </cell>
          <cell r="AU324" t="str">
            <v>190006</v>
          </cell>
          <cell r="AV324" t="str">
            <v>Ampliar instalaciones y espacios culturales</v>
          </cell>
          <cell r="AW324" t="str">
            <v>Inmueble</v>
          </cell>
        </row>
        <row r="325">
          <cell r="Y325" t="str">
            <v>7.2.3 Se fortalecerá el Sistema de Metrobús con 10 líneas.</v>
          </cell>
          <cell r="AU325" t="str">
            <v>190007</v>
          </cell>
          <cell r="AV325" t="str">
            <v>Mantener instalaciones y espacios culturales</v>
          </cell>
          <cell r="AW325" t="str">
            <v>Obra</v>
          </cell>
        </row>
        <row r="326">
          <cell r="Y326" t="str">
            <v>7.2.4 Se ampliará la red de transporte público, se definirán vagones de uso exclusivo para mujeres, niñas y niños.</v>
          </cell>
          <cell r="AU326" t="str">
            <v>190008</v>
          </cell>
          <cell r="AV326" t="str">
            <v>Mantener áreas verdes urbanas y zoológicos</v>
          </cell>
          <cell r="AW326" t="str">
            <v>Parque</v>
          </cell>
        </row>
        <row r="327">
          <cell r="Y327" t="str">
            <v>7.2.5 Habilitaremos puentes peatonales, paradas de autobuses, pasos a desnivel, subterráneos y senderos seguros e higiénicos para las mujeres y sus familias.</v>
          </cell>
          <cell r="AU327" t="str">
            <v>190009</v>
          </cell>
          <cell r="AV327" t="str">
            <v>Realizar eventos culturales</v>
          </cell>
          <cell r="AW327" t="str">
            <v>Evento</v>
          </cell>
        </row>
        <row r="328">
          <cell r="Y328" t="str">
            <v>7.2.6 El Gobierno de la Ciudad analizará el beneficio metropolitano del Metro a efecto de establecer acuerdos de cofinanciamiento interestatal, o bien nuevos esquemas de cobro con mayor beneficio para los habitantes del DF.</v>
          </cell>
          <cell r="AU328" t="str">
            <v>190010</v>
          </cell>
          <cell r="AV328" t="str">
            <v>Operar el sistema de educación artística</v>
          </cell>
          <cell r="AW328" t="str">
            <v>Curso</v>
          </cell>
        </row>
        <row r="329">
          <cell r="Y329" t="str">
            <v>7.2.7 Se desarrollarán corredores estratégicos de transporte de carga y se promoverán los acuerdos metropolitanos necesarios para construir el anillo carretero periférico que eviten que la Ciudad de México sea punto de paso para el transporte de carga pro</v>
          </cell>
          <cell r="AU329" t="str">
            <v>190011</v>
          </cell>
          <cell r="AV329" t="str">
            <v>Realizar acciones de fomento al deporte competitivo</v>
          </cell>
          <cell r="AW329" t="str">
            <v>Acción</v>
          </cell>
        </row>
        <row r="330">
          <cell r="Y330" t="str">
            <v>7.2.8 Modernizaremos el transporte público colectivo a partir de la aceleración del cambio de microbuses por autobuses.</v>
          </cell>
          <cell r="AU330" t="str">
            <v>190012</v>
          </cell>
          <cell r="AV330" t="str">
            <v>Desarrollar el programa conmemorativo del Bicentenario</v>
          </cell>
          <cell r="AW330" t="str">
            <v>Programa</v>
          </cell>
        </row>
        <row r="331">
          <cell r="Y331" t="str">
            <v>7.2.9 Continuaremos con el proceso de sustitución de taxis, con el fin de que estos vehículos cumplan con lo establecido en la Ley y tengan como máximo 5 años de antigüedad.</v>
          </cell>
          <cell r="AU331" t="str">
            <v>190013</v>
          </cell>
          <cell r="AV331" t="str">
            <v>Administrar el centro deportivo Rosario Iglesias Rocha</v>
          </cell>
          <cell r="AW331" t="str">
            <v>Acción</v>
          </cell>
        </row>
        <row r="332">
          <cell r="Y332" t="str">
            <v>7.2.10 Se impulsará el reemplazo del 50% de los automóviles particulares con más de 15 años de antigüedad, por vehículos con tecnología apropiada para contribuir a mejorar el ambiente en la ZMVM.</v>
          </cell>
          <cell r="AU332" t="str">
            <v>190059</v>
          </cell>
          <cell r="AV332" t="str">
            <v>Otorgar servicios de apoyo administrativo</v>
          </cell>
          <cell r="AW332" t="str">
            <v>A/P</v>
          </cell>
        </row>
        <row r="333">
          <cell r="Y333" t="str">
            <v>7.2.11 Se modernizarán los Centros de Transferencia Modal, por medio de instalaciones como tiendas de autoservicio, centros recreativos o de diversión y espacios culturales.</v>
          </cell>
          <cell r="AU333" t="str">
            <v>190060</v>
          </cell>
          <cell r="AV333" t="str">
            <v>Cubrir compromisos pendientes de acciones realizadas en ejercicios anteriores</v>
          </cell>
          <cell r="AW333" t="str">
            <v>S/N</v>
          </cell>
        </row>
        <row r="334">
          <cell r="Y334" t="str">
            <v>7.2.12 Alentaremos la construcción de estacionamientos y biciestacionamientos públicos, para promover el transporte público.</v>
          </cell>
          <cell r="AU334" t="str">
            <v>190260</v>
          </cell>
          <cell r="AV334" t="str">
            <v>Cubrir compromisos pendientes de acciones realizadas en ejercicios anteriores</v>
          </cell>
          <cell r="AW334" t="str">
            <v>S/N</v>
          </cell>
        </row>
        <row r="335">
          <cell r="Y335" t="str">
            <v>7.2.13 Se diseñará una estrategia integral de zonas de tráfico controlado para que la ciudad sea más accesible a los peatones.</v>
          </cell>
          <cell r="AU335" t="str">
            <v>191102</v>
          </cell>
          <cell r="AV335" t="str">
            <v>Ampliar y construir infraestructura deportiva</v>
          </cell>
          <cell r="AW335" t="str">
            <v>Inmueble</v>
          </cell>
        </row>
        <row r="336">
          <cell r="Y336" t="str">
            <v>7.2.14 Revaloraremos socialmente la imagen de la bicicleta y estableceremos las condiciones de seguridad que permitan ampliar su uso como medio de transporte cotidiano, además del recreativo.</v>
          </cell>
          <cell r="AU336" t="str">
            <v>191103</v>
          </cell>
          <cell r="AV336" t="str">
            <v>Mantener la infraestructura deportiva</v>
          </cell>
          <cell r="AW336" t="str">
            <v>Obra</v>
          </cell>
        </row>
        <row r="337">
          <cell r="Y337" t="str">
            <v>7.2.15 Se construirá una red primaria de ciclopistas y se instalarán biciestacionamientos en escuelas, edificios públicos y privados, establecimientos comerciales, y estaciones del transporte masivo.</v>
          </cell>
          <cell r="AU337" t="str">
            <v>191104</v>
          </cell>
          <cell r="AV337" t="str">
            <v>Realizar acciones de difusión cultural</v>
          </cell>
          <cell r="AW337" t="str">
            <v>Acción</v>
          </cell>
        </row>
        <row r="338">
          <cell r="Y338" t="str">
            <v>7.2.16 Se proyectará la operación de cuatro nuevos trenes ligeros, a fin de incrementar en un 25% la flota vehicular de operación.</v>
          </cell>
          <cell r="AU338" t="str">
            <v>191107</v>
          </cell>
          <cell r="AV338" t="str">
            <v>Mantener instalaciones y espacios culturales</v>
          </cell>
          <cell r="AW338" t="str">
            <v>Obra</v>
          </cell>
        </row>
        <row r="339">
          <cell r="Y339" t="str">
            <v>7.3.1 Emprenderemos el rescate de espacios públicos y se diseñarán las estructuras de participación y corresponsabilidad social para la realización de actividades culturales, deportivas, artísticas y recreativas que dinamicen su utilización.</v>
          </cell>
          <cell r="AU339" t="str">
            <v>191501</v>
          </cell>
          <cell r="AV339" t="str">
            <v>Realizar acciones de fomento deportivo a la población abierta</v>
          </cell>
          <cell r="AW339" t="str">
            <v>Acción</v>
          </cell>
        </row>
        <row r="340">
          <cell r="Y340" t="str">
            <v>7.3.2 Estableceremos nuevas políticas y estrategias metropolitanas y regionales para alcanzar la sustentabilidad, homogeneidad y equilibrios en la Ciudad.</v>
          </cell>
          <cell r="AU340" t="str">
            <v>191503</v>
          </cell>
          <cell r="AV340" t="str">
            <v>Mantener la infraestructura deportiva</v>
          </cell>
          <cell r="AW340" t="str">
            <v>Obra</v>
          </cell>
        </row>
        <row r="341">
          <cell r="Y341" t="str">
            <v>7.3.3 El gobierno coadyuvará en la planeación y ejecución de acciones relacionadas con el ordenamiento territorial y los asentamientos humanos en la ZMVM.</v>
          </cell>
          <cell r="AU341" t="str">
            <v>191504</v>
          </cell>
          <cell r="AV341" t="str">
            <v>Realizar acciones de difusión cultural</v>
          </cell>
          <cell r="AW341" t="str">
            <v>Acción</v>
          </cell>
        </row>
        <row r="342">
          <cell r="Y342" t="str">
            <v>7.3.4 Se abordarán a nivel regional los temas de planeación del desarrollo sustentable, administración y control urbano, suelo y reservas territoriales, vivienda, equipamiento regional, proyectos especiales, legislación urbana y una gobernabilidad territo</v>
          </cell>
          <cell r="AU342" t="str">
            <v>191507</v>
          </cell>
          <cell r="AV342" t="str">
            <v>Mantener instalaciones y espacios culturales</v>
          </cell>
          <cell r="AW342" t="str">
            <v>Obra</v>
          </cell>
        </row>
        <row r="343">
          <cell r="Y343" t="str">
            <v>7.3.5 Promoveremos nuevas alternativas de desarrollo que equilibren la oferta de servicios, equipamiento y vivienda, que acerquen las oportunidades de empleo, recreación, educación y cultura a todos los habitantes de la ciudad.</v>
          </cell>
          <cell r="AU343" t="str">
            <v>200001</v>
          </cell>
          <cell r="AV343" t="str">
            <v>Ampliar y construir infraestructura vial</v>
          </cell>
          <cell r="AW343" t="str">
            <v>Obra</v>
          </cell>
        </row>
        <row r="344">
          <cell r="Y344" t="str">
            <v>7.3.6 Se frenará el crecimiento horizontal de la mancha urbana.</v>
          </cell>
          <cell r="AU344" t="str">
            <v>200002</v>
          </cell>
          <cell r="AV344" t="str">
            <v>Mantener la infraestructura vial</v>
          </cell>
          <cell r="AW344" t="str">
            <v>Obra</v>
          </cell>
        </row>
        <row r="345">
          <cell r="Y345" t="str">
            <v>7.3.7 Protegeremos las áreas ambientales e impulsaremos el aprovechamiento, racional y sustentable, de los recursos naturales de la Ciudad.</v>
          </cell>
          <cell r="AU345" t="str">
            <v>200003</v>
          </cell>
          <cell r="AV345" t="str">
            <v>Ampliar y construir infraestructura urbana</v>
          </cell>
          <cell r="AW345" t="str">
            <v>Obra</v>
          </cell>
        </row>
        <row r="346">
          <cell r="Y346" t="str">
            <v>7.3.8 Se crearán y mantendrán zonas peatonales, incluyendo parques, jardines, camellones y plazas; con especial énfasis en la arquitectura urbana de accesibilidad y movilidad para discapacitados.</v>
          </cell>
          <cell r="AU346" t="str">
            <v>200004</v>
          </cell>
          <cell r="AV346" t="str">
            <v>Mantener la infraestructura urbana</v>
          </cell>
          <cell r="AW346" t="str">
            <v>Obra</v>
          </cell>
        </row>
        <row r="347">
          <cell r="Y347" t="str">
            <v>7.3.9 Impulsaremos proyectos de equipamiento social, localizados en puntos estratégicos de la ciudad, que ayuden a equilibrar las desigualdades existentes entre la zona poniente de la ciudad y el norte, sur y oriente de la misma.</v>
          </cell>
          <cell r="AU347" t="str">
            <v>200005</v>
          </cell>
          <cell r="AV347" t="str">
            <v>Realizar acciones para la conservación de la imagen urbana</v>
          </cell>
          <cell r="AW347" t="str">
            <v>Acción</v>
          </cell>
        </row>
        <row r="348">
          <cell r="Y348" t="str">
            <v>7.3.10 Se generarán proyectos ordenadores y de equipamiento en grandes áreas que están subutilizadas y que tienen un alto potencial para convertirse en  detonadores de inversión y desarrollo, para buscar el equilibrio de las desigualdades e incrementar la</v>
          </cell>
          <cell r="AU348" t="str">
            <v>200006</v>
          </cell>
          <cell r="AV348" t="str">
            <v>Realizar acciones de atención estructural a taludes, minas y grietas</v>
          </cell>
          <cell r="AW348" t="str">
            <v>Acción</v>
          </cell>
        </row>
        <row r="349">
          <cell r="Y349" t="str">
            <v>7.3.11 Se detectarán zonas o polígonos de la Ciudad donde exista alto grado de deterioro o subutilización de la infraestructura, para su mejoramiento integral y adecuado.</v>
          </cell>
          <cell r="AU349" t="str">
            <v>200007</v>
          </cell>
          <cell r="AV349" t="str">
            <v>Ampliar y construir infraestructura para el transporte público</v>
          </cell>
          <cell r="AW349" t="str">
            <v>Obra</v>
          </cell>
        </row>
        <row r="350">
          <cell r="Y350" t="str">
            <v>7.3.12 Garantizaremos la igualdad de género con proyectos urbanos y de equipamiento que faciliten las tareas y la movilidad de la mujer en la Ciudad, que fortalezcan el desarrollo integral de la sociedad.</v>
          </cell>
          <cell r="AU350" t="str">
            <v>200008</v>
          </cell>
          <cell r="AV350" t="str">
            <v>Adquirir mezcla asfáltica</v>
          </cell>
          <cell r="AW350" t="str">
            <v>Tonelada</v>
          </cell>
        </row>
        <row r="351">
          <cell r="Y351" t="str">
            <v>7.3.13 Se hará uso de las nuevas tecnologías para crear mecanismos de control que abatan el estacionamiento vehicular en zonas prohibidas y la apropiación privada del espacio público.</v>
          </cell>
          <cell r="AU351" t="str">
            <v>200009</v>
          </cell>
          <cell r="AV351" t="str">
            <v>Construir edificios y estaciones del metro</v>
          </cell>
          <cell r="AW351" t="str">
            <v>Obra</v>
          </cell>
        </row>
        <row r="352">
          <cell r="Y352" t="str">
            <v>7.3.14 Se promoverá la inversión inmobiliaria, tanto del sector público como privado, para la ejecución de los proyectos estratégicos de equipamiento y servicios, a través de la realización de Foros de Financiamiento.</v>
          </cell>
          <cell r="AU352" t="str">
            <v>200010</v>
          </cell>
          <cell r="AV352" t="str">
            <v>Mantener edificios públicos</v>
          </cell>
          <cell r="AW352" t="str">
            <v>Obra</v>
          </cell>
        </row>
        <row r="353">
          <cell r="Y353" t="str">
            <v>7.3.15 Se coadyuvará en la elaboración del Programa de Desarrollo Urbano para la Región Centro del país.</v>
          </cell>
          <cell r="AU353" t="str">
            <v>200012</v>
          </cell>
          <cell r="AV353" t="str">
            <v>Mantener la carpeta asfáltica</v>
          </cell>
          <cell r="AW353" t="str">
            <v>M2</v>
          </cell>
        </row>
        <row r="354">
          <cell r="Y354" t="str">
            <v>7.3.16 Se ampliará la cobertura y calidad de los servicios de agua potable, de drenaje y de tratamiento de aguas residuales. El abasto de agua habrá de ser de forma continua, con calidad y en cantidad adecuadas, con un sistema comercial eficiente, de acue</v>
          </cell>
          <cell r="AU354" t="str">
            <v>200013</v>
          </cell>
          <cell r="AV354" t="str">
            <v>Regular la publicidad exterior</v>
          </cell>
          <cell r="AW354" t="str">
            <v>Acción</v>
          </cell>
        </row>
        <row r="355">
          <cell r="Y355" t="str">
            <v>7.3.17 Se reducirá de manera gradual el porcentaje de pérdidas por fugas en la red de agua potable con la sectorización y la renovación de la red de distribución.</v>
          </cell>
          <cell r="AU355" t="str">
            <v>200014</v>
          </cell>
          <cell r="AV355" t="str">
            <v>Realizar el servicio de poda de árboles</v>
          </cell>
          <cell r="AW355" t="str">
            <v>Acción</v>
          </cell>
        </row>
        <row r="356">
          <cell r="Y356" t="str">
            <v>7.3.18 Se aplicarán acciones encaminadas a disminuir sensiblemente los reportes de fallas de los sistemas hidráulicos (fugas, falta de agua, encharcamientos, drenajes obstruidos).</v>
          </cell>
          <cell r="AU356" t="str">
            <v>200015</v>
          </cell>
          <cell r="AV356" t="str">
            <v>Ampliar y rehabilitar el alumbrado público</v>
          </cell>
          <cell r="AW356" t="str">
            <v>Poste</v>
          </cell>
        </row>
        <row r="357">
          <cell r="AU357" t="str">
            <v>200016</v>
          </cell>
          <cell r="AV357" t="str">
            <v>Conservar y rehabilitar áreas verdes urbanas</v>
          </cell>
          <cell r="AW357" t="str">
            <v>M2</v>
          </cell>
        </row>
        <row r="358">
          <cell r="AU358" t="str">
            <v>200017</v>
          </cell>
          <cell r="AV358" t="str">
            <v>Acondicionamiento de Inmuebles y Locales Comerciales en el Centro Histórico</v>
          </cell>
          <cell r="AW358" t="str">
            <v>Inmueble</v>
          </cell>
        </row>
        <row r="359">
          <cell r="AU359" t="str">
            <v>200018</v>
          </cell>
          <cell r="AV359" t="str">
            <v>Acciones de mejoramiento barrial</v>
          </cell>
          <cell r="AW359" t="str">
            <v>Obra</v>
          </cell>
        </row>
        <row r="360">
          <cell r="AU360" t="str">
            <v>200019</v>
          </cell>
          <cell r="AV360" t="str">
            <v>Instalar y operar el sistema de semáforos</v>
          </cell>
          <cell r="AW360" t="str">
            <v>Servicio</v>
          </cell>
        </row>
        <row r="361">
          <cell r="AU361" t="str">
            <v>200020</v>
          </cell>
          <cell r="AV361" t="str">
            <v>Participar en colaboración con el sector privado en proyectos de infraestructura urbana</v>
          </cell>
          <cell r="AW361" t="str">
            <v>Proyecto</v>
          </cell>
        </row>
        <row r="362">
          <cell r="AU362" t="str">
            <v>200021</v>
          </cell>
          <cell r="AV362" t="str">
            <v>Ampliar y Construir Inmuebles</v>
          </cell>
          <cell r="AW362" t="str">
            <v>Obra</v>
          </cell>
        </row>
        <row r="363">
          <cell r="AU363" t="str">
            <v>200050</v>
          </cell>
          <cell r="AV363" t="str">
            <v>Realizar estudios, investigaciones y proyectos</v>
          </cell>
          <cell r="AW363" t="str">
            <v>Documento</v>
          </cell>
        </row>
        <row r="364">
          <cell r="AU364" t="str">
            <v>200059</v>
          </cell>
          <cell r="AV364" t="str">
            <v>Otorgar servicios de apoyo administrativo</v>
          </cell>
          <cell r="AW364" t="str">
            <v>A/P</v>
          </cell>
        </row>
        <row r="365">
          <cell r="AU365" t="str">
            <v>200060</v>
          </cell>
          <cell r="AV365" t="str">
            <v>Cubrir compromisos pendientes de acciones realizadas en ejercicios anteriores</v>
          </cell>
          <cell r="AW365" t="str">
            <v>S/N</v>
          </cell>
        </row>
        <row r="366">
          <cell r="AU366" t="str">
            <v>200301</v>
          </cell>
          <cell r="AV366" t="str">
            <v>Ampliar y construir infraestructura vial</v>
          </cell>
          <cell r="AW366" t="str">
            <v>Obra</v>
          </cell>
        </row>
        <row r="367">
          <cell r="AU367" t="str">
            <v>200311</v>
          </cell>
          <cell r="AV367" t="str">
            <v>Realizar obras y acciones de remodelación en el Centro Histórico</v>
          </cell>
          <cell r="AW367" t="str">
            <v>Obra</v>
          </cell>
        </row>
        <row r="368">
          <cell r="AU368" t="str">
            <v>200322</v>
          </cell>
          <cell r="AV368" t="str">
            <v>Mantener y conservar la imagen urbana en el centro histórico</v>
          </cell>
          <cell r="AW368" t="str">
            <v>Acción</v>
          </cell>
        </row>
        <row r="369">
          <cell r="AU369" t="str">
            <v>200360</v>
          </cell>
          <cell r="AV369" t="str">
            <v>Cubrir compromisos pendientes de acciones realizadas en ejercicios anteriores</v>
          </cell>
          <cell r="AW369" t="str">
            <v>S/N</v>
          </cell>
        </row>
        <row r="370">
          <cell r="AU370" t="str">
            <v>201101</v>
          </cell>
          <cell r="AV370" t="str">
            <v>Ampliar y construir infraestructura vial</v>
          </cell>
          <cell r="AW370" t="str">
            <v>Obra</v>
          </cell>
        </row>
        <row r="371">
          <cell r="AU371" t="str">
            <v>201102</v>
          </cell>
          <cell r="AV371" t="str">
            <v>Mantener la infraestructura vial</v>
          </cell>
          <cell r="AW371" t="str">
            <v>Obra</v>
          </cell>
        </row>
        <row r="372">
          <cell r="AU372" t="str">
            <v>201105</v>
          </cell>
          <cell r="AV372" t="str">
            <v>Realizar acciones para la conservación de la imagen urbana</v>
          </cell>
          <cell r="AW372" t="str">
            <v>Acción</v>
          </cell>
        </row>
        <row r="373">
          <cell r="AU373" t="str">
            <v>201111</v>
          </cell>
          <cell r="AV373" t="str">
            <v>Realizar obras y acciones de remodelación en el centro histórico</v>
          </cell>
          <cell r="AW373" t="str">
            <v>Obra</v>
          </cell>
        </row>
        <row r="374">
          <cell r="AU374" t="str">
            <v>201112</v>
          </cell>
          <cell r="AV374" t="str">
            <v>Mantener la carpeta asfáltica</v>
          </cell>
          <cell r="AW374" t="str">
            <v>M2</v>
          </cell>
        </row>
        <row r="375">
          <cell r="AU375" t="str">
            <v>201115</v>
          </cell>
          <cell r="AV375" t="str">
            <v>Ampliar y rehabilitar el alumbrado público</v>
          </cell>
          <cell r="AW375" t="str">
            <v>Poste</v>
          </cell>
        </row>
        <row r="376">
          <cell r="AU376" t="str">
            <v>201116</v>
          </cell>
          <cell r="AV376" t="str">
            <v>Conservar y rehabilitar áreas verdes urbanas</v>
          </cell>
          <cell r="AW376" t="str">
            <v>M2</v>
          </cell>
        </row>
        <row r="377">
          <cell r="AU377" t="str">
            <v>201505</v>
          </cell>
          <cell r="AV377" t="str">
            <v>Realizar acciones para la conservación de la imagen urbana</v>
          </cell>
          <cell r="AW377" t="str">
            <v>Acción</v>
          </cell>
        </row>
        <row r="378">
          <cell r="AU378" t="str">
            <v>210001</v>
          </cell>
          <cell r="AV378" t="str">
            <v>Otorgar financiamiento para mejoramiento de vivienda</v>
          </cell>
          <cell r="AW378" t="str">
            <v>Crédito</v>
          </cell>
        </row>
        <row r="379">
          <cell r="AU379" t="str">
            <v>210002</v>
          </cell>
          <cell r="AV379" t="str">
            <v>Otorgar financiamiento para vivienda nueva</v>
          </cell>
          <cell r="AW379" t="str">
            <v>Crédito</v>
          </cell>
        </row>
        <row r="380">
          <cell r="AU380" t="str">
            <v>210003</v>
          </cell>
          <cell r="AV380" t="str">
            <v>Adquirir vivienda</v>
          </cell>
          <cell r="AW380" t="str">
            <v>Vivienda</v>
          </cell>
        </row>
        <row r="381">
          <cell r="AU381" t="str">
            <v>210004</v>
          </cell>
          <cell r="AV381" t="str">
            <v>Realizar acciones para el mantenimiento de vivienda</v>
          </cell>
          <cell r="AW381" t="str">
            <v>Acción</v>
          </cell>
        </row>
        <row r="382">
          <cell r="AU382" t="str">
            <v>210005</v>
          </cell>
          <cell r="AV382" t="str">
            <v>Realizar la adquisición de suelo urbano y rural</v>
          </cell>
          <cell r="AW382" t="str">
            <v>M2</v>
          </cell>
        </row>
        <row r="383">
          <cell r="AU383" t="str">
            <v>210006</v>
          </cell>
          <cell r="AV383" t="str">
            <v>Realizar acciones para la enajenación y desincorporación de la reserva territorial</v>
          </cell>
          <cell r="AW383" t="str">
            <v>Acción</v>
          </cell>
        </row>
        <row r="384">
          <cell r="AU384" t="str">
            <v>210007</v>
          </cell>
          <cell r="AV384" t="str">
            <v>Realizar acciones para la regularización de tenencia de la propiedad</v>
          </cell>
          <cell r="AW384" t="str">
            <v>Acción</v>
          </cell>
        </row>
        <row r="385">
          <cell r="AU385" t="str">
            <v>210009</v>
          </cell>
          <cell r="AV385" t="str">
            <v>Otorgar apoyos para rehabilitación en zonas de alto riesgo</v>
          </cell>
          <cell r="AW385" t="str">
            <v>Apoyo</v>
          </cell>
        </row>
        <row r="386">
          <cell r="AU386" t="str">
            <v>210010</v>
          </cell>
          <cell r="AV386" t="str">
            <v>Realizar acciones para el ordenamiento urbano</v>
          </cell>
          <cell r="AW386" t="str">
            <v>Documento</v>
          </cell>
        </row>
        <row r="387">
          <cell r="AU387" t="str">
            <v>210011</v>
          </cell>
          <cell r="AV387" t="str">
            <v>Demolición de inmuebles privados</v>
          </cell>
          <cell r="AW387" t="str">
            <v>Inmueble</v>
          </cell>
        </row>
        <row r="388">
          <cell r="AU388" t="str">
            <v>210020</v>
          </cell>
          <cell r="AV388" t="str">
            <v>Participar en colaboración con el sector privado en proyectos de infraestructura urbana</v>
          </cell>
          <cell r="AW388" t="str">
            <v>Proyecto</v>
          </cell>
        </row>
        <row r="389">
          <cell r="AU389" t="str">
            <v>210025</v>
          </cell>
          <cell r="AV389" t="str">
            <v>Realizar acciones para la regularización de tenencia de la propiedad</v>
          </cell>
          <cell r="AW389" t="str">
            <v>Acción</v>
          </cell>
        </row>
        <row r="390">
          <cell r="AU390" t="str">
            <v>210059</v>
          </cell>
          <cell r="AV390" t="str">
            <v>Otorgar servicios de apoyo administrativo</v>
          </cell>
          <cell r="AW390" t="str">
            <v>A/P</v>
          </cell>
        </row>
        <row r="391">
          <cell r="AU391" t="str">
            <v>210060</v>
          </cell>
          <cell r="AV391" t="str">
            <v>Cubrir compromisos pendientes de acciones realizadas en ejercicios anteriores</v>
          </cell>
          <cell r="AW391" t="str">
            <v>S/N</v>
          </cell>
        </row>
        <row r="392">
          <cell r="AU392" t="str">
            <v>210601</v>
          </cell>
          <cell r="AV392" t="str">
            <v>Otorgar financiamiento para mejoramiento de vivienda</v>
          </cell>
          <cell r="AW392" t="str">
            <v>Crédito</v>
          </cell>
        </row>
        <row r="393">
          <cell r="AU393" t="str">
            <v>210602</v>
          </cell>
          <cell r="AV393" t="str">
            <v>Otorgar financiamiento para vivienda nueva</v>
          </cell>
          <cell r="AW393" t="str">
            <v>Crédito</v>
          </cell>
        </row>
        <row r="394">
          <cell r="AU394" t="str">
            <v>210609</v>
          </cell>
          <cell r="AV394" t="str">
            <v>Otorgar financiamiento para vivienda a habitantes de zonas en riesgo</v>
          </cell>
          <cell r="AW394" t="str">
            <v>Crédito</v>
          </cell>
        </row>
        <row r="395">
          <cell r="AU395" t="str">
            <v>211104</v>
          </cell>
          <cell r="AV395" t="str">
            <v>Realizar acciones para el mantenimiento de vivienda</v>
          </cell>
          <cell r="AW395" t="str">
            <v>Acción</v>
          </cell>
        </row>
        <row r="396">
          <cell r="AU396" t="str">
            <v>220001</v>
          </cell>
          <cell r="AV396" t="str">
            <v>Expedir licencias y permisos para el transporte público y particular</v>
          </cell>
          <cell r="AW396" t="str">
            <v>Documento</v>
          </cell>
        </row>
        <row r="397">
          <cell r="AU397" t="str">
            <v>220002</v>
          </cell>
          <cell r="AV397" t="str">
            <v>Actualizar el padrón vehicular</v>
          </cell>
          <cell r="AW397" t="str">
            <v>Vehiculo</v>
          </cell>
        </row>
        <row r="398">
          <cell r="AU398" t="str">
            <v>220003</v>
          </cell>
          <cell r="AV398" t="str">
            <v>Regular el servicio de transporte público y público concesionado</v>
          </cell>
          <cell r="AW398" t="str">
            <v>Acción</v>
          </cell>
        </row>
        <row r="399">
          <cell r="AU399" t="str">
            <v>220004</v>
          </cell>
          <cell r="AV399" t="str">
            <v>Controlar vehículos en depósito</v>
          </cell>
          <cell r="AW399" t="str">
            <v>Vehiculo</v>
          </cell>
        </row>
        <row r="400">
          <cell r="AU400" t="str">
            <v>220005</v>
          </cell>
          <cell r="AV400" t="str">
            <v>Operar paraderos de transporte público</v>
          </cell>
          <cell r="AW400" t="str">
            <v>Paradero</v>
          </cell>
        </row>
        <row r="401">
          <cell r="AU401" t="str">
            <v>220006</v>
          </cell>
          <cell r="AV401" t="str">
            <v>Otorgar apoyos para la modernización de las unidades del transporte público concesionado</v>
          </cell>
          <cell r="AW401" t="str">
            <v>Apoyo</v>
          </cell>
        </row>
        <row r="402">
          <cell r="AU402" t="str">
            <v>220007</v>
          </cell>
          <cell r="AV402" t="str">
            <v>Transportar pasajeros en los sistemas de transporte público</v>
          </cell>
          <cell r="AW402" t="str">
            <v>Mill/pasajeros</v>
          </cell>
        </row>
        <row r="403">
          <cell r="AU403" t="str">
            <v>220008</v>
          </cell>
          <cell r="AV403" t="str">
            <v>Mantener las unidades y el equipo de los sistemas de transporte público</v>
          </cell>
          <cell r="AW403" t="str">
            <v>Vehiculo</v>
          </cell>
        </row>
        <row r="404">
          <cell r="AU404" t="str">
            <v>220009</v>
          </cell>
          <cell r="AV404" t="str">
            <v>Mantener la infraestructura del sistema de transporte público</v>
          </cell>
          <cell r="AW404" t="str">
            <v>Acción</v>
          </cell>
        </row>
        <row r="405">
          <cell r="AU405" t="str">
            <v>220010</v>
          </cell>
          <cell r="AV405" t="str">
            <v>Ampliar y renovar el parque vehicular y equipo del sistema de transporte</v>
          </cell>
          <cell r="AW405" t="str">
            <v>Vehiculo</v>
          </cell>
        </row>
        <row r="406">
          <cell r="AU406" t="str">
            <v>220011</v>
          </cell>
          <cell r="AV406" t="str">
            <v>Planear, administrar y controlar el sistema de corredores de transporte público "Metrobus"</v>
          </cell>
          <cell r="AW406" t="str">
            <v>Sistema</v>
          </cell>
        </row>
        <row r="407">
          <cell r="AU407" t="str">
            <v>220014</v>
          </cell>
          <cell r="AV407" t="str">
            <v>Fomentar los servicios de planeación vial</v>
          </cell>
          <cell r="AW407" t="str">
            <v>Acción</v>
          </cell>
        </row>
        <row r="408">
          <cell r="AU408" t="str">
            <v>220015</v>
          </cell>
          <cell r="AV408" t="str">
            <v>Otorgar servicios de transporte emergente</v>
          </cell>
          <cell r="AW408" t="str">
            <v>Servicio</v>
          </cell>
        </row>
        <row r="409">
          <cell r="AU409" t="str">
            <v>220016</v>
          </cell>
          <cell r="AV409" t="str">
            <v>Ampliar y renovar las unidades de transporte público</v>
          </cell>
          <cell r="AW409" t="str">
            <v>Vehiculo</v>
          </cell>
        </row>
        <row r="410">
          <cell r="AU410" t="str">
            <v>220017</v>
          </cell>
          <cell r="AV410" t="str">
            <v>Transportar pasajeros en los sistemas de transporte público de tren ligero</v>
          </cell>
          <cell r="AW410" t="str">
            <v>Mill/Pasajeros</v>
          </cell>
        </row>
        <row r="411">
          <cell r="AU411" t="str">
            <v>220018</v>
          </cell>
          <cell r="AV411" t="str">
            <v>Transportar pasajeros en los sistemas de transporte público en trolebús</v>
          </cell>
          <cell r="AW411" t="str">
            <v>Mill/Pasajeros</v>
          </cell>
        </row>
        <row r="412">
          <cell r="AU412" t="str">
            <v>220019</v>
          </cell>
          <cell r="AV412" t="str">
            <v>Operar el programa de reentarjetamiento vehicular</v>
          </cell>
          <cell r="AW412" t="str">
            <v>Tarjeta de circulación</v>
          </cell>
        </row>
        <row r="413">
          <cell r="AU413" t="str">
            <v>220059</v>
          </cell>
          <cell r="AV413" t="str">
            <v>Otorgar servicios de apoyo administrativo</v>
          </cell>
          <cell r="AW413" t="str">
            <v>A/P</v>
          </cell>
        </row>
        <row r="414">
          <cell r="AU414" t="str">
            <v>220060</v>
          </cell>
          <cell r="AV414" t="str">
            <v>Cubrir compromisos pendientes de acciones realizadas en ejercicios anteriores</v>
          </cell>
          <cell r="AW414" t="str">
            <v>S/N</v>
          </cell>
        </row>
        <row r="415">
          <cell r="AU415" t="str">
            <v>220258</v>
          </cell>
          <cell r="AV415" t="str">
            <v>Operar el Programa Nacional de Seguridad Pública</v>
          </cell>
          <cell r="AW415" t="str">
            <v>Programa</v>
          </cell>
        </row>
        <row r="416">
          <cell r="AU416" t="str">
            <v>220260</v>
          </cell>
          <cell r="AV416" t="str">
            <v>Cubrir compromisos pendientes de acciones realizadas en ejercicios anteriores</v>
          </cell>
          <cell r="AW416" t="str">
            <v>S/N</v>
          </cell>
        </row>
        <row r="417">
          <cell r="AU417" t="str">
            <v>230001</v>
          </cell>
          <cell r="AV417" t="str">
            <v>Operar el sistema de agua potable</v>
          </cell>
          <cell r="AW417" t="str">
            <v>Acción</v>
          </cell>
        </row>
        <row r="418">
          <cell r="AU418" t="str">
            <v>230002</v>
          </cell>
          <cell r="AV418" t="str">
            <v>Ampliar y construir infraestructura del sistema de agua potable</v>
          </cell>
          <cell r="AW418" t="str">
            <v>Obra</v>
          </cell>
        </row>
        <row r="419">
          <cell r="AU419" t="str">
            <v>230003</v>
          </cell>
          <cell r="AV419" t="str">
            <v>Mantener la infraestructura del sistema de agua potable</v>
          </cell>
          <cell r="AW419" t="str">
            <v>Obra</v>
          </cell>
        </row>
        <row r="420">
          <cell r="AU420" t="str">
            <v>230004</v>
          </cell>
          <cell r="AV420" t="str">
            <v>Realizar el pago de derechos y por la captación de agua en bloque</v>
          </cell>
          <cell r="AW420" t="str">
            <v>Millones de m3</v>
          </cell>
        </row>
        <row r="421">
          <cell r="AU421" t="str">
            <v>230005</v>
          </cell>
          <cell r="AV421" t="str">
            <v>Realizar acciones para apoyar el Sistema Comercial de Agua</v>
          </cell>
          <cell r="AW421" t="str">
            <v>Acción</v>
          </cell>
        </row>
        <row r="422">
          <cell r="AU422" t="str">
            <v>230006</v>
          </cell>
          <cell r="AV422" t="str">
            <v>Repartir agua potable en pipas</v>
          </cell>
          <cell r="AW422" t="str">
            <v>M3</v>
          </cell>
        </row>
        <row r="423">
          <cell r="AU423" t="str">
            <v>230007</v>
          </cell>
          <cell r="AV423" t="str">
            <v>Apoyar la ejecución de las obras para el saneamiento de la cuenca del valle de México</v>
          </cell>
          <cell r="AW423" t="str">
            <v>Acción</v>
          </cell>
        </row>
        <row r="424">
          <cell r="AU424" t="str">
            <v>230060</v>
          </cell>
          <cell r="AV424" t="str">
            <v>Cubrir compromisos pendientes de acciones realizadas en ejercicios anteriores</v>
          </cell>
          <cell r="AW424" t="str">
            <v>S/N</v>
          </cell>
        </row>
        <row r="425">
          <cell r="AU425" t="str">
            <v>230302</v>
          </cell>
          <cell r="AV425" t="str">
            <v>Ampliar y construir infraestructura del sistema de agua potable</v>
          </cell>
          <cell r="AW425" t="str">
            <v>Obra</v>
          </cell>
        </row>
        <row r="426">
          <cell r="AU426" t="str">
            <v>231102</v>
          </cell>
          <cell r="AV426" t="str">
            <v>Ampliar y construir infraestructura del sistema de agua potable</v>
          </cell>
          <cell r="AW426" t="str">
            <v>Obra</v>
          </cell>
        </row>
        <row r="427">
          <cell r="AU427" t="str">
            <v>240001</v>
          </cell>
          <cell r="AV427" t="str">
            <v>Operar el sistema de drenaje</v>
          </cell>
          <cell r="AW427" t="str">
            <v>Acción</v>
          </cell>
        </row>
        <row r="428">
          <cell r="AU428" t="str">
            <v>240002</v>
          </cell>
          <cell r="AV428" t="str">
            <v>Ampliar y construir infraestructura del sistema de drenaje</v>
          </cell>
          <cell r="AW428" t="str">
            <v>Obra</v>
          </cell>
        </row>
        <row r="429">
          <cell r="AU429" t="str">
            <v>240003</v>
          </cell>
          <cell r="AV429" t="str">
            <v>Mantener la infraestructura del sistema de drenaje</v>
          </cell>
          <cell r="AW429" t="str">
            <v>Obra</v>
          </cell>
        </row>
        <row r="430">
          <cell r="AU430" t="str">
            <v>240004</v>
          </cell>
          <cell r="AV430" t="str">
            <v>Apoyar la ejecución de las obras para el saneamiento de la cuenca del valle de México</v>
          </cell>
          <cell r="AW430" t="str">
            <v>Acción</v>
          </cell>
        </row>
        <row r="431">
          <cell r="AU431" t="str">
            <v>240005</v>
          </cell>
          <cell r="AV431" t="str">
            <v>Operar el sistema de tratamiento de aguas residuales</v>
          </cell>
          <cell r="AW431" t="str">
            <v>Acción</v>
          </cell>
        </row>
        <row r="432">
          <cell r="AU432" t="str">
            <v>240006</v>
          </cell>
          <cell r="AV432" t="str">
            <v>Realizar obras complementarias al sistema de drenaje</v>
          </cell>
          <cell r="AW432" t="str">
            <v>Acción</v>
          </cell>
        </row>
        <row r="433">
          <cell r="AU433" t="str">
            <v>240007</v>
          </cell>
          <cell r="AV433" t="str">
            <v>Ampliar y construir infraestructura para el sistema de tratamiento de aguas residuales</v>
          </cell>
          <cell r="AW433" t="str">
            <v>Obra</v>
          </cell>
        </row>
        <row r="434">
          <cell r="AU434" t="str">
            <v>240008</v>
          </cell>
          <cell r="AV434" t="str">
            <v>Mantener el sistema de tratamiento de aguas residuales</v>
          </cell>
          <cell r="AW434" t="str">
            <v>Acción</v>
          </cell>
        </row>
        <row r="435">
          <cell r="AU435" t="str">
            <v>240009</v>
          </cell>
          <cell r="AV435" t="str">
            <v>Realizar acciones de drenaje para apoyar el sistema comercial</v>
          </cell>
          <cell r="AW435" t="str">
            <v>Acción</v>
          </cell>
        </row>
        <row r="436">
          <cell r="AU436" t="str">
            <v>240060</v>
          </cell>
          <cell r="AV436" t="str">
            <v>Cubrir compromisos pendientes de acciones realizadas en ejercicios anteriores</v>
          </cell>
          <cell r="AW436" t="str">
            <v>S/N</v>
          </cell>
        </row>
        <row r="437">
          <cell r="AU437" t="str">
            <v>240302</v>
          </cell>
          <cell r="AV437" t="str">
            <v>Ampliar y construir infraestructura del sistema de drenaje</v>
          </cell>
          <cell r="AW437" t="str">
            <v>Obra</v>
          </cell>
        </row>
        <row r="438">
          <cell r="AU438" t="str">
            <v>241102</v>
          </cell>
          <cell r="AV438" t="str">
            <v>Ampliar y construir infraestructura del sistema de drenaje</v>
          </cell>
          <cell r="AW438" t="str">
            <v>Obra</v>
          </cell>
        </row>
        <row r="439">
          <cell r="AU439" t="str">
            <v>241103</v>
          </cell>
          <cell r="AV439" t="str">
            <v>Mantener la infraestructura del sistema de drenaje</v>
          </cell>
          <cell r="AW439" t="str">
            <v>Obra</v>
          </cell>
        </row>
        <row r="440">
          <cell r="AU440" t="str">
            <v>250001</v>
          </cell>
          <cell r="AV440" t="str">
            <v>Controlar emisiones contaminantes ambientales</v>
          </cell>
          <cell r="AW440" t="str">
            <v>Acción</v>
          </cell>
        </row>
        <row r="441">
          <cell r="AU441" t="str">
            <v>250002</v>
          </cell>
          <cell r="AV441" t="str">
            <v>Operar y mantener sistemas de monitoreo ambiental</v>
          </cell>
          <cell r="AW441" t="str">
            <v>Acción</v>
          </cell>
        </row>
        <row r="442">
          <cell r="AU442" t="str">
            <v>250003</v>
          </cell>
          <cell r="AV442" t="str">
            <v>Operar y tratar los residuos sólidos desde su recolección hasta su disposición final</v>
          </cell>
          <cell r="AW442" t="str">
            <v>Tonelada</v>
          </cell>
        </row>
        <row r="443">
          <cell r="AU443" t="str">
            <v>250004</v>
          </cell>
          <cell r="AV443" t="str">
            <v>Operar y Mantener plantas, estaciones de transferencia y sitios de disposición final</v>
          </cell>
          <cell r="AW443" t="str">
            <v>Planta</v>
          </cell>
        </row>
        <row r="444">
          <cell r="AU444" t="str">
            <v>250006</v>
          </cell>
          <cell r="AV444" t="str">
            <v>Operar el sistema de áreas naturales protegidas</v>
          </cell>
          <cell r="AW444" t="str">
            <v>Acción</v>
          </cell>
        </row>
        <row r="445">
          <cell r="AU445" t="str">
            <v>250007</v>
          </cell>
          <cell r="AV445" t="str">
            <v>Ampliar y construir infraestructura para la preservación de los recursos naturales</v>
          </cell>
          <cell r="AW445" t="str">
            <v>Obra</v>
          </cell>
        </row>
        <row r="446">
          <cell r="AU446" t="str">
            <v>250008</v>
          </cell>
          <cell r="AV446" t="str">
            <v>Realizar obras de acondicionamiento para el rescate del ex Lago de Texcoco</v>
          </cell>
          <cell r="AW446" t="str">
            <v>Obra</v>
          </cell>
        </row>
        <row r="447">
          <cell r="AU447" t="str">
            <v>250009</v>
          </cell>
          <cell r="AV447" t="str">
            <v>Construir rellenos sanitarios</v>
          </cell>
          <cell r="AW447" t="str">
            <v>Relleno Sanitario</v>
          </cell>
        </row>
        <row r="448">
          <cell r="AU448" t="str">
            <v>250010</v>
          </cell>
          <cell r="AV448" t="str">
            <v>Realizar acciones en materia de procuración ambiental y del ordenamiento territorial</v>
          </cell>
          <cell r="AW448" t="str">
            <v>Acción</v>
          </cell>
        </row>
        <row r="449">
          <cell r="AU449" t="str">
            <v>250011</v>
          </cell>
          <cell r="AV449" t="str">
            <v>Diseñar y operar instrumentos de planeación ambiental</v>
          </cell>
          <cell r="AW449" t="str">
            <v>Programa</v>
          </cell>
        </row>
        <row r="450">
          <cell r="AU450" t="str">
            <v>250012</v>
          </cell>
          <cell r="AV450" t="str">
            <v>Realizar la recolección de residuos sólidos</v>
          </cell>
          <cell r="AW450" t="str">
            <v>Tonelada</v>
          </cell>
        </row>
        <row r="451">
          <cell r="AU451" t="str">
            <v>250013</v>
          </cell>
          <cell r="AV451" t="str">
            <v>Financiar proyectos para conservar el medio ambiente, proteger la ecología y apoyar la educación ambiental</v>
          </cell>
          <cell r="AW451" t="str">
            <v>Proyecto</v>
          </cell>
        </row>
        <row r="452">
          <cell r="AU452" t="str">
            <v>250015</v>
          </cell>
          <cell r="AV452" t="str">
            <v>Operar y mantener rellenos sanitarios</v>
          </cell>
          <cell r="AW452" t="str">
            <v>Planta</v>
          </cell>
        </row>
        <row r="453">
          <cell r="AU453" t="str">
            <v>250017</v>
          </cell>
          <cell r="AV453" t="str">
            <v>Mantener y recuperar el suelo de conservación</v>
          </cell>
          <cell r="AW453" t="str">
            <v>Acción</v>
          </cell>
        </row>
        <row r="454">
          <cell r="AU454" t="str">
            <v>250018</v>
          </cell>
          <cell r="AV454" t="str">
            <v>Realizar acciones para la prevención del cambio climático y uso eficiente de la energía</v>
          </cell>
          <cell r="AW454" t="str">
            <v>Programa</v>
          </cell>
        </row>
        <row r="455">
          <cell r="AU455" t="str">
            <v>250019</v>
          </cell>
          <cell r="AV455" t="str">
            <v>Realizar acciones para la promoción de la cultura ambiental</v>
          </cell>
          <cell r="AW455" t="str">
            <v>Acción</v>
          </cell>
        </row>
        <row r="456">
          <cell r="AU456" t="str">
            <v>250020</v>
          </cell>
          <cell r="AV456" t="str">
            <v>Formular normas y otorgar licencias y permisos ambientales</v>
          </cell>
          <cell r="AW456" t="str">
            <v>Trámite</v>
          </cell>
        </row>
        <row r="457">
          <cell r="AU457" t="str">
            <v>250021</v>
          </cell>
          <cell r="AV457" t="str">
            <v>Elaborar y tramitar peritajes, así como dictámenes técnicos y periciales en materia de ordenamiento territorial</v>
          </cell>
          <cell r="AW457" t="str">
            <v>Dictamen</v>
          </cell>
        </row>
        <row r="458">
          <cell r="AU458" t="str">
            <v>250022</v>
          </cell>
          <cell r="AV458" t="str">
            <v>Operar el sistema de bosques, áreas verdes urbanas y zoológicos del Distrito Federal</v>
          </cell>
          <cell r="AW458" t="str">
            <v>Acción</v>
          </cell>
        </row>
        <row r="459">
          <cell r="AU459" t="str">
            <v>250023</v>
          </cell>
          <cell r="AV459" t="str">
            <v>Implementar el sistema de mejoramiento de micro cuencas</v>
          </cell>
          <cell r="AW459" t="str">
            <v>Programa</v>
          </cell>
        </row>
        <row r="460">
          <cell r="AU460" t="str">
            <v>250024</v>
          </cell>
          <cell r="AV460" t="str">
            <v>Realizar inspecciones y acciones de vigilancia ambiental</v>
          </cell>
          <cell r="AW460" t="str">
            <v>Acción</v>
          </cell>
        </row>
        <row r="461">
          <cell r="AU461" t="str">
            <v>250025</v>
          </cell>
          <cell r="AV461" t="str">
            <v>Mejoramiento de la movilidad para la protección ambiental</v>
          </cell>
          <cell r="AW461" t="str">
            <v>Programa</v>
          </cell>
        </row>
        <row r="462">
          <cell r="AU462" t="str">
            <v>250026</v>
          </cell>
          <cell r="AV462" t="str">
            <v>Realizar acciones para el mejoramiento ambiental de espacios públicos</v>
          </cell>
          <cell r="AW462" t="str">
            <v>Programa</v>
          </cell>
        </row>
        <row r="463">
          <cell r="AU463" t="str">
            <v>250027</v>
          </cell>
          <cell r="AV463" t="str">
            <v>Definir políticas de gestión integral de residuos sólidos</v>
          </cell>
          <cell r="AW463" t="str">
            <v>Programa</v>
          </cell>
        </row>
        <row r="464">
          <cell r="AU464" t="str">
            <v>250028</v>
          </cell>
          <cell r="AV464" t="str">
            <v>Ampliar y construir infraestructura para el mejoramiento de la movilidad y el fomento a la protección ambiental</v>
          </cell>
          <cell r="AW464" t="str">
            <v>Obra</v>
          </cell>
        </row>
        <row r="465">
          <cell r="AU465" t="str">
            <v>250059</v>
          </cell>
          <cell r="AV465" t="str">
            <v>Otorgar servicios de apoyo administrativo</v>
          </cell>
          <cell r="AW465" t="str">
            <v>A/P</v>
          </cell>
        </row>
        <row r="466">
          <cell r="AU466" t="str">
            <v>250060</v>
          </cell>
          <cell r="AV466" t="str">
            <v>Cubrir compromisos pendientes de acciones realizadas en ejercicios anteriores</v>
          </cell>
          <cell r="AW466" t="str">
            <v>S/N</v>
          </cell>
        </row>
        <row r="467">
          <cell r="AU467" t="str">
            <v>250101</v>
          </cell>
          <cell r="AV467" t="str">
            <v>Controlar emisiones contaminantes ambientales</v>
          </cell>
          <cell r="AW467" t="str">
            <v>Acción</v>
          </cell>
        </row>
        <row r="468">
          <cell r="AU468" t="str">
            <v>250260</v>
          </cell>
          <cell r="AV468" t="str">
            <v>Cubrir compromisos pendientes de acciones realizadas en ejercicios anteriores</v>
          </cell>
          <cell r="AW468" t="str">
            <v>S/N</v>
          </cell>
        </row>
        <row r="469">
          <cell r="AU469" t="str">
            <v>250628</v>
          </cell>
          <cell r="AV469" t="str">
            <v>Apoyar la participación social en acciones para la conservación y restauración de ecosistemas (APASO)</v>
          </cell>
          <cell r="AW469" t="str">
            <v>Proyecto</v>
          </cell>
        </row>
        <row r="470">
          <cell r="AU470" t="str">
            <v>250629</v>
          </cell>
          <cell r="AV470" t="str">
            <v>Otorgar fondos para la conservación y restauración de ecosistemas (FOCORE)</v>
          </cell>
          <cell r="AW470" t="str">
            <v>Convenio</v>
          </cell>
        </row>
        <row r="471">
          <cell r="AU471" t="str">
            <v>251106</v>
          </cell>
          <cell r="AV471" t="str">
            <v>Operar el sistema de áreas naturales protegidas</v>
          </cell>
          <cell r="AW471" t="str">
            <v>Acción</v>
          </cell>
        </row>
        <row r="472">
          <cell r="AU472" t="str">
            <v>251117</v>
          </cell>
          <cell r="AV472" t="str">
            <v>Mantener y recuperar el suelo de conservación</v>
          </cell>
          <cell r="AW472" t="str">
            <v>Acción</v>
          </cell>
        </row>
        <row r="473">
          <cell r="AU473" t="str">
            <v>260001</v>
          </cell>
          <cell r="AV473" t="str">
            <v>Realizar la impresión de documentos oficiales</v>
          </cell>
          <cell r="AW473" t="str">
            <v>Impreso</v>
          </cell>
        </row>
        <row r="474">
          <cell r="AU474" t="str">
            <v>260003</v>
          </cell>
          <cell r="AV474" t="str">
            <v>Producir material asfáltico</v>
          </cell>
          <cell r="AW474" t="str">
            <v>Tonelada</v>
          </cell>
        </row>
        <row r="475">
          <cell r="AU475" t="str">
            <v>260004</v>
          </cell>
          <cell r="AV475" t="str">
            <v>Arrendar espacios publicitarios</v>
          </cell>
          <cell r="AW475" t="str">
            <v>Espacio</v>
          </cell>
        </row>
        <row r="476">
          <cell r="AU476" t="str">
            <v>260005</v>
          </cell>
          <cell r="AV476" t="str">
            <v>Realizar compra y venta de predios</v>
          </cell>
          <cell r="AW476" t="str">
            <v>Predio</v>
          </cell>
        </row>
        <row r="477">
          <cell r="AU477" t="str">
            <v>260006</v>
          </cell>
          <cell r="AV477" t="str">
            <v>Prestar servicios de estacionamiento y parquímetro</v>
          </cell>
          <cell r="AW477" t="str">
            <v>Programa</v>
          </cell>
        </row>
        <row r="478">
          <cell r="AU478" t="str">
            <v>260060</v>
          </cell>
          <cell r="AV478" t="str">
            <v>Cubrir compromisos pendientes de acciones realizadas en ejercicios anteriores</v>
          </cell>
          <cell r="AW478" t="str">
            <v>S/N</v>
          </cell>
        </row>
        <row r="479">
          <cell r="AU479" t="str">
            <v>270001</v>
          </cell>
          <cell r="AV479" t="str">
            <v>Promover la inversión privada en el Distrito Federal</v>
          </cell>
          <cell r="AW479" t="str">
            <v>Acción</v>
          </cell>
        </row>
        <row r="480">
          <cell r="AU480" t="str">
            <v>270002</v>
          </cell>
          <cell r="AV480" t="str">
            <v>Realizar acciones de apoyo a los micro, pequeñas y mediana empresa</v>
          </cell>
          <cell r="AW480" t="str">
            <v>Acción</v>
          </cell>
        </row>
        <row r="481">
          <cell r="AU481" t="str">
            <v>270003</v>
          </cell>
          <cell r="AV481" t="str">
            <v>Realizar acciones para el reordenamiento del comercio en la vía pública</v>
          </cell>
          <cell r="AW481" t="str">
            <v>Acción</v>
          </cell>
        </row>
        <row r="482">
          <cell r="AU482" t="str">
            <v>270004</v>
          </cell>
          <cell r="AV482" t="str">
            <v>Ampliar y construir infraestructura de los sectores industrial, comercial y de servicios</v>
          </cell>
          <cell r="AW482" t="str">
            <v>Inmueble</v>
          </cell>
        </row>
        <row r="483">
          <cell r="AU483" t="str">
            <v>270005</v>
          </cell>
          <cell r="AV483" t="str">
            <v>Mantener la infraestructura de los sectores industrial, comercial y de servicios</v>
          </cell>
          <cell r="AW483" t="str">
            <v>Obra</v>
          </cell>
        </row>
        <row r="484">
          <cell r="AU484" t="str">
            <v>270006</v>
          </cell>
          <cell r="AV484" t="str">
            <v>Realizar acciones para fortalecer las actividades turísticas</v>
          </cell>
          <cell r="AW484" t="str">
            <v>Acción</v>
          </cell>
        </row>
        <row r="485">
          <cell r="AU485" t="str">
            <v>270007</v>
          </cell>
          <cell r="AV485" t="str">
            <v>Otorgar financiamiento a micro, pequeñas y medianas empresas</v>
          </cell>
          <cell r="AW485" t="str">
            <v>Crédito</v>
          </cell>
        </row>
        <row r="486">
          <cell r="AU486" t="str">
            <v>270008</v>
          </cell>
          <cell r="AV486" t="str">
            <v>Otorgar financiamiento para la comercialización de productos rurales</v>
          </cell>
          <cell r="AW486" t="str">
            <v>Crédito</v>
          </cell>
        </row>
        <row r="487">
          <cell r="AU487" t="str">
            <v>270009</v>
          </cell>
          <cell r="AV487" t="str">
            <v>Administrar Plazas Comerciales</v>
          </cell>
          <cell r="AW487" t="str">
            <v>Plazas</v>
          </cell>
        </row>
        <row r="488">
          <cell r="AU488" t="str">
            <v>270010</v>
          </cell>
          <cell r="AV488" t="str">
            <v>Promover la regularización de los establecimientos mercantiles e industriales</v>
          </cell>
          <cell r="AW488" t="str">
            <v>Acción</v>
          </cell>
        </row>
        <row r="489">
          <cell r="AU489" t="str">
            <v>270011</v>
          </cell>
          <cell r="AV489" t="str">
            <v>Promover la desregulación administrativa para el aumento de la competitividad de la Ciudad de México</v>
          </cell>
          <cell r="AW489" t="str">
            <v>Acción</v>
          </cell>
        </row>
        <row r="490">
          <cell r="AU490" t="str">
            <v>270012</v>
          </cell>
          <cell r="AV490" t="str">
            <v>Supervisar y operar el sistema de mercados públicos del Distrito Federal</v>
          </cell>
          <cell r="AW490" t="str">
            <v>Inspección</v>
          </cell>
        </row>
        <row r="491">
          <cell r="AU491" t="str">
            <v>270013</v>
          </cell>
          <cell r="AV491" t="str">
            <v>Operar Centros de Incubación de empresas</v>
          </cell>
          <cell r="AW491" t="str">
            <v>Centro</v>
          </cell>
        </row>
        <row r="492">
          <cell r="AU492" t="str">
            <v>270014</v>
          </cell>
          <cell r="AV492" t="str">
            <v>Diseñar indicadores y operar información estadística, geográfica y económica</v>
          </cell>
          <cell r="AW492" t="str">
            <v>Documento</v>
          </cell>
        </row>
        <row r="493">
          <cell r="AU493" t="str">
            <v>270015</v>
          </cell>
          <cell r="AV493" t="str">
            <v>Promover proyectos estratégicos de desarrollo económico y promoción al turismo</v>
          </cell>
          <cell r="AW493" t="str">
            <v>Proyecto</v>
          </cell>
        </row>
        <row r="494">
          <cell r="AU494" t="str">
            <v>270016</v>
          </cell>
          <cell r="AV494" t="str">
            <v>Promover la imagen de la Ciudad de México</v>
          </cell>
          <cell r="AW494" t="str">
            <v>Campaña</v>
          </cell>
        </row>
        <row r="495">
          <cell r="AU495" t="str">
            <v>270017</v>
          </cell>
          <cell r="AV495" t="str">
            <v>Realizar acciones de fortalecimiento para empresas turísticas</v>
          </cell>
          <cell r="AW495" t="str">
            <v>Acción</v>
          </cell>
        </row>
        <row r="496">
          <cell r="AU496" t="str">
            <v>270018</v>
          </cell>
          <cell r="AV496" t="str">
            <v>Operar el Sistema de Información Turística</v>
          </cell>
          <cell r="AW496" t="str">
            <v>Sistema</v>
          </cell>
        </row>
        <row r="497">
          <cell r="AU497" t="str">
            <v>270019</v>
          </cell>
          <cell r="AV497" t="str">
            <v>Supervisar el sistema de abastecimiento del Distrito Federal</v>
          </cell>
          <cell r="AW497" t="str">
            <v>A/P</v>
          </cell>
        </row>
        <row r="498">
          <cell r="AU498" t="str">
            <v>270020</v>
          </cell>
          <cell r="AV498" t="str">
            <v>Proporcionar atención a congresos, convenciones y eventos especiales</v>
          </cell>
          <cell r="AW498" t="str">
            <v>Acción</v>
          </cell>
        </row>
        <row r="499">
          <cell r="AU499" t="str">
            <v>270021</v>
          </cell>
          <cell r="AV499" t="str">
            <v>Otorgar créditos</v>
          </cell>
          <cell r="AW499" t="str">
            <v>Crédito</v>
          </cell>
        </row>
        <row r="500">
          <cell r="AU500" t="str">
            <v>270059</v>
          </cell>
          <cell r="AV500" t="str">
            <v>Otorgar servicios de apoyo administrativo</v>
          </cell>
          <cell r="AW500" t="str">
            <v>A/P</v>
          </cell>
        </row>
        <row r="501">
          <cell r="AU501" t="str">
            <v>270060</v>
          </cell>
          <cell r="AV501" t="str">
            <v>Cubrir compromisos pendientes de acciones realizadas en ejercicios anteriores</v>
          </cell>
          <cell r="AW501" t="str">
            <v>S/N</v>
          </cell>
        </row>
        <row r="502">
          <cell r="AU502" t="str">
            <v>270315</v>
          </cell>
          <cell r="AV502" t="str">
            <v>Promover proyectos estratégicos de desarrollo económico y promoción al turismo</v>
          </cell>
          <cell r="AW502" t="str">
            <v>Proyecto</v>
          </cell>
        </row>
        <row r="503">
          <cell r="AU503" t="str">
            <v>270607</v>
          </cell>
          <cell r="AV503" t="str">
            <v>Otorgar financiamiento a micro, pequeñas y medianas empresas</v>
          </cell>
          <cell r="AW503" t="str">
            <v>Crédito</v>
          </cell>
        </row>
        <row r="504">
          <cell r="AU504" t="str">
            <v>270608</v>
          </cell>
          <cell r="AV504" t="str">
            <v>Otorgar financiamiento para la comercialización de productos rurales</v>
          </cell>
          <cell r="AW504" t="str">
            <v>Crédito</v>
          </cell>
        </row>
        <row r="505">
          <cell r="AU505" t="str">
            <v>271801</v>
          </cell>
          <cell r="AV505" t="str">
            <v>Promover la inversión privada en el Distrito Federal</v>
          </cell>
          <cell r="AW505" t="str">
            <v>Acción</v>
          </cell>
        </row>
        <row r="506">
          <cell r="AU506" t="str">
            <v>271802</v>
          </cell>
          <cell r="AV506" t="str">
            <v>Realizar acciones de apoyo a los micro, pequeñas y mediana empresa</v>
          </cell>
          <cell r="AW506" t="str">
            <v>Acción</v>
          </cell>
        </row>
        <row r="507">
          <cell r="AU507" t="str">
            <v>280001</v>
          </cell>
          <cell r="AV507" t="str">
            <v>Realizar acciones de fomento a la producción agrícola, forestal y pecuaria</v>
          </cell>
          <cell r="AW507" t="str">
            <v>Acción</v>
          </cell>
        </row>
        <row r="508">
          <cell r="AU508" t="str">
            <v>280002</v>
          </cell>
          <cell r="AV508" t="str">
            <v>Rehabilitar los canales de las zonas chinamperas</v>
          </cell>
          <cell r="AW508" t="str">
            <v>Kilómetro</v>
          </cell>
        </row>
        <row r="509">
          <cell r="AU509" t="str">
            <v>280003</v>
          </cell>
          <cell r="AV509" t="str">
            <v>Ampliar y construir infraestructura agropecuaria</v>
          </cell>
          <cell r="AW509" t="str">
            <v>Obra</v>
          </cell>
        </row>
        <row r="510">
          <cell r="AU510" t="str">
            <v>280004</v>
          </cell>
          <cell r="AV510" t="str">
            <v>Producir y mantener plantas en viveros</v>
          </cell>
          <cell r="AW510" t="str">
            <v>Planta</v>
          </cell>
        </row>
        <row r="511">
          <cell r="AU511" t="str">
            <v>280005</v>
          </cell>
          <cell r="AV511" t="str">
            <v>Fomentar las actividades productivas relacionadas con la protección y restauración de los ecosistemas del suelo de conservación (PIEPS)</v>
          </cell>
          <cell r="AW511" t="str">
            <v>Proyecto</v>
          </cell>
        </row>
        <row r="512">
          <cell r="AU512" t="str">
            <v>280006</v>
          </cell>
          <cell r="AV512" t="str">
            <v>Apoyar a los productores en el suelo de conservación en proyectos que garantizan la sustentabilidad de los bienes y servicios ambientales (FOCOMDES)</v>
          </cell>
          <cell r="AW512" t="str">
            <v>Convenio</v>
          </cell>
        </row>
        <row r="513">
          <cell r="AU513" t="str">
            <v>280007</v>
          </cell>
          <cell r="AV513" t="str">
            <v>Organizar, capacitar y apoyar a productores agropecuarios</v>
          </cell>
          <cell r="AW513" t="str">
            <v>Acción</v>
          </cell>
        </row>
        <row r="514">
          <cell r="AU514" t="str">
            <v>280009</v>
          </cell>
          <cell r="AV514" t="str">
            <v>Promover al desarrollo sustentable de las actividades primarias</v>
          </cell>
          <cell r="AW514" t="str">
            <v>Acción</v>
          </cell>
        </row>
        <row r="515">
          <cell r="AU515" t="str">
            <v>280010</v>
          </cell>
          <cell r="AV515" t="str">
            <v>Promover acciones económicas para la explotación forestal sustentable</v>
          </cell>
          <cell r="AW515" t="str">
            <v>Convenio</v>
          </cell>
        </row>
        <row r="516">
          <cell r="AU516" t="str">
            <v>280011</v>
          </cell>
          <cell r="AV516" t="str">
            <v>Operar programas concurrentes de desarrollo rural</v>
          </cell>
          <cell r="AW516" t="str">
            <v>Programa</v>
          </cell>
        </row>
        <row r="517">
          <cell r="AU517" t="str">
            <v>280012</v>
          </cell>
          <cell r="AV517" t="str">
            <v>Realizar acciones de fomento y conservación forestal</v>
          </cell>
          <cell r="AW517" t="str">
            <v>Acción</v>
          </cell>
        </row>
        <row r="518">
          <cell r="AU518" t="str">
            <v>280013</v>
          </cell>
          <cell r="AV518" t="str">
            <v>Apoyar a productores afectados por continencias climatológicas</v>
          </cell>
          <cell r="AW518" t="str">
            <v>Productor</v>
          </cell>
        </row>
        <row r="519">
          <cell r="AU519" t="str">
            <v>280059</v>
          </cell>
          <cell r="AV519" t="str">
            <v>Otorgar servicios de apoyo administrativo</v>
          </cell>
          <cell r="AW519" t="str">
            <v>A/P</v>
          </cell>
        </row>
        <row r="520">
          <cell r="AU520" t="str">
            <v>280060</v>
          </cell>
          <cell r="AV520" t="str">
            <v>Cubrir compromisos pendientes de acciones realizadas en ejercicios anteriores</v>
          </cell>
          <cell r="AW520" t="str">
            <v>S/N</v>
          </cell>
        </row>
        <row r="521">
          <cell r="AU521" t="str">
            <v>280260</v>
          </cell>
          <cell r="AV521" t="str">
            <v>Cubrir compromisos pendientes de acciones realizadas en ejercicios anteriores</v>
          </cell>
          <cell r="AW521" t="str">
            <v>S/N</v>
          </cell>
        </row>
        <row r="522">
          <cell r="AU522" t="str">
            <v>280605</v>
          </cell>
          <cell r="AV522" t="str">
            <v>Fomentar las actividades productivas relacionadas con la protección y restauración de los ecosistemas del suelo de conservación (PIEPS)</v>
          </cell>
          <cell r="AW522" t="str">
            <v>Proyecto</v>
          </cell>
        </row>
        <row r="523">
          <cell r="AU523" t="str">
            <v>280606</v>
          </cell>
          <cell r="AV523" t="str">
            <v>Apoyar a los productores en el suelo de conservación en proyectos que garantizan la sustentabilidad de los bienes y servicios ambientales (FOCOMDES)</v>
          </cell>
          <cell r="AW523" t="str">
            <v>Convenio</v>
          </cell>
        </row>
        <row r="524">
          <cell r="AU524" t="str">
            <v>280608</v>
          </cell>
          <cell r="AV524" t="str">
            <v>Desarrollar programas agropecuarios a través de la Alianza para el Campo</v>
          </cell>
          <cell r="AW524" t="str">
            <v>Programa</v>
          </cell>
        </row>
        <row r="525">
          <cell r="AU525" t="str">
            <v>280610</v>
          </cell>
          <cell r="AV525" t="str">
            <v>Promover acciones económicas para la explotación forestal sustentable-</v>
          </cell>
          <cell r="AW525" t="str">
            <v>Convenio</v>
          </cell>
        </row>
        <row r="526">
          <cell r="AU526" t="str">
            <v>290001</v>
          </cell>
          <cell r="AV526" t="str">
            <v>Realizar acciones de fomento al empleo</v>
          </cell>
          <cell r="AW526" t="str">
            <v>Acción</v>
          </cell>
        </row>
        <row r="527">
          <cell r="AU527" t="str">
            <v>290002</v>
          </cell>
          <cell r="AV527" t="str">
            <v>Proporcionar atención a trabajadores no asalariados</v>
          </cell>
          <cell r="AW527" t="str">
            <v>Persona</v>
          </cell>
        </row>
        <row r="528">
          <cell r="AU528" t="str">
            <v>290003</v>
          </cell>
          <cell r="AV528" t="str">
            <v>Operar el programa de apoyo al empleo (PAE)</v>
          </cell>
          <cell r="AW528" t="str">
            <v>Apoyo</v>
          </cell>
        </row>
        <row r="529">
          <cell r="AU529" t="str">
            <v>290004</v>
          </cell>
          <cell r="AV529" t="str">
            <v>Otorgar apoyo a desempleados</v>
          </cell>
          <cell r="AW529" t="str">
            <v>Persona</v>
          </cell>
        </row>
        <row r="530">
          <cell r="AU530" t="str">
            <v>290005</v>
          </cell>
          <cell r="AV530" t="str">
            <v>Realizar acciones encaminadas al comercio en vía pública</v>
          </cell>
          <cell r="AW530" t="str">
            <v>Acción</v>
          </cell>
        </row>
        <row r="531">
          <cell r="AU531" t="str">
            <v>290006</v>
          </cell>
          <cell r="AV531" t="str">
            <v>Realizar acciones de capacitación</v>
          </cell>
          <cell r="AW531" t="str">
            <v>Acción</v>
          </cell>
        </row>
        <row r="532">
          <cell r="AU532" t="str">
            <v>290007</v>
          </cell>
          <cell r="AV532" t="str">
            <v>Promover la vinculación entre oferta y demanda de empleo</v>
          </cell>
          <cell r="AW532" t="str">
            <v>Acción</v>
          </cell>
        </row>
        <row r="533">
          <cell r="AU533" t="str">
            <v>290008</v>
          </cell>
          <cell r="AV533" t="str">
            <v>Supervisar las condiciones de seguridad y sanidad en el trabajo</v>
          </cell>
          <cell r="AW533" t="str">
            <v>Acción</v>
          </cell>
        </row>
        <row r="534">
          <cell r="AU534" t="str">
            <v>290009</v>
          </cell>
          <cell r="AV534" t="str">
            <v>Brindar atención al menor trabajador</v>
          </cell>
          <cell r="AW534" t="str">
            <v>Acción</v>
          </cell>
        </row>
        <row r="535">
          <cell r="AU535" t="str">
            <v>290010</v>
          </cell>
          <cell r="AV535" t="str">
            <v>Realizar acciones sobre procuración de justicia laboral</v>
          </cell>
          <cell r="AW535" t="str">
            <v>Acción</v>
          </cell>
        </row>
        <row r="536">
          <cell r="AU536" t="str">
            <v>290011</v>
          </cell>
          <cell r="AV536" t="str">
            <v>Operar el seguro de desempleo del Distrito Federal</v>
          </cell>
          <cell r="AW536" t="str">
            <v>Persona</v>
          </cell>
        </row>
        <row r="537">
          <cell r="AU537" t="str">
            <v>290059</v>
          </cell>
          <cell r="AV537" t="str">
            <v>Otorgar servicios de apoyo administrativo</v>
          </cell>
          <cell r="AW537" t="str">
            <v>A/P</v>
          </cell>
        </row>
        <row r="538">
          <cell r="AU538" t="str">
            <v>290060</v>
          </cell>
          <cell r="AV538" t="str">
            <v>Cubrir compromisos pendientes de acciones realizadas en ejercicios anteriores</v>
          </cell>
          <cell r="AW538" t="str">
            <v>S/N</v>
          </cell>
        </row>
        <row r="539">
          <cell r="AU539" t="str">
            <v>290603</v>
          </cell>
          <cell r="AV539" t="str">
            <v>Operar el Programa de Apoyo al Empleo (PAE)</v>
          </cell>
          <cell r="AW539" t="str">
            <v>Apoyo</v>
          </cell>
        </row>
        <row r="540">
          <cell r="AU540" t="str">
            <v>290604</v>
          </cell>
          <cell r="AV540" t="str">
            <v>Otorgar apoyo a desempleados</v>
          </cell>
          <cell r="AW540" t="str">
            <v>Persona</v>
          </cell>
        </row>
        <row r="541">
          <cell r="AU541" t="str">
            <v>290611</v>
          </cell>
          <cell r="AV541" t="str">
            <v>Operar el Seguro de Desempleo del Distrito Federal</v>
          </cell>
          <cell r="AW541" t="str">
            <v>Persona</v>
          </cell>
        </row>
        <row r="542">
          <cell r="AU542" t="str">
            <v>290612</v>
          </cell>
          <cell r="AV542" t="str">
            <v>Fomentar proyectos productivos para cooperativas</v>
          </cell>
          <cell r="AW542" t="str">
            <v>Proyecto</v>
          </cell>
        </row>
        <row r="543">
          <cell r="AU543" t="str">
            <v>290660</v>
          </cell>
          <cell r="AV543" t="str">
            <v>Cubrir compromisos pendientes de acciones realizadas en ejercicios anteriores</v>
          </cell>
          <cell r="AW543" t="str">
            <v>S/N</v>
          </cell>
        </row>
      </sheetData>
      <sheetData sheetId="1">
        <row r="1">
          <cell r="A1" t="str">
            <v>s</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ICIO"/>
      <sheetName val="datos"/>
      <sheetName val="EPCG"/>
      <sheetName val="EPPA"/>
      <sheetName val="EAP-I"/>
      <sheetName val="EAP-II"/>
      <sheetName val="IPC-1000"/>
      <sheetName val="PAPR"/>
      <sheetName val="ARMEG"/>
      <sheetName val="ADyS"/>
      <sheetName val="PROSAP"/>
      <sheetName val="FPC"/>
      <sheetName val="FIDCO-I"/>
      <sheetName val="FIDCO-II"/>
      <sheetName val="CC"/>
      <sheetName val="AO"/>
      <sheetName val="EVPP-I"/>
      <sheetName val="EVPP-II"/>
      <sheetName val="IAIE"/>
      <sheetName val="PIME"/>
      <sheetName val="cats"/>
      <sheetName val="IAT ver 10.0"/>
      <sheetName val="ADS-1"/>
      <sheetName val="Sociedades "/>
    </sheetNames>
    <sheetDataSet>
      <sheetData sheetId="0">
        <row r="4">
          <cell r="Y4" t="str">
            <v>ASAMBLEA LEGISLATIVA DEL DF</v>
          </cell>
        </row>
        <row r="5">
          <cell r="Y5" t="str">
            <v>AUTORIDAD DEL CENTRO HISTÓRICO</v>
          </cell>
          <cell r="AJ5" t="str">
            <v>01C001</v>
          </cell>
          <cell r="AK5" t="str">
            <v>JEFATURA DE GOBIERNO DEL DF</v>
          </cell>
          <cell r="AL5" t="str">
            <v>UNIDAD RESPONSABLE: 01 C0 01 JEFATURA DE GOBIERNO DEL DF</v>
          </cell>
          <cell r="AM5" t="str">
            <v>JEFATURA</v>
          </cell>
          <cell r="AO5" t="str">
            <v>01</v>
          </cell>
          <cell r="AP5" t="str">
            <v>LEGISLATIVO</v>
          </cell>
          <cell r="AR5" t="str">
            <v>00</v>
          </cell>
          <cell r="AS5" t="str">
            <v>Acciones del Programa Normal</v>
          </cell>
          <cell r="AU5" t="str">
            <v>000000</v>
          </cell>
          <cell r="AV5" t="str">
            <v>Actividad especial para operaciones ajenas</v>
          </cell>
          <cell r="AW5" t="str">
            <v>---</v>
          </cell>
          <cell r="DE5" t="str">
            <v>ASAMBLEA LEGISLATIVA DEL DF</v>
          </cell>
          <cell r="DF5" t="str">
            <v>NO</v>
          </cell>
          <cell r="DH5" t="str">
            <v>ASAMBLEA LEGISLATIVA DEL DF</v>
          </cell>
          <cell r="DI5" t="str">
            <v>NO</v>
          </cell>
        </row>
        <row r="6">
          <cell r="Y6" t="str">
            <v>CAJA DE PREVISIÓN DE LA POLICÍA AUXILIAR DEL DF</v>
          </cell>
          <cell r="AJ6" t="str">
            <v>01CD01</v>
          </cell>
          <cell r="AK6" t="str">
            <v>AUTORIDAD DEL CENTRO HISTÓRICO</v>
          </cell>
          <cell r="AL6" t="str">
            <v>UNIDAD RESPONSABLE: 01 CD 01 AUTORIDAD DEL CENTRO HISTÓRICO</v>
          </cell>
          <cell r="AM6" t="str">
            <v>ACH</v>
          </cell>
          <cell r="AO6" t="str">
            <v>02</v>
          </cell>
          <cell r="AP6" t="str">
            <v>IMPARTICIÓN DE JUSTICIA</v>
          </cell>
          <cell r="AR6" t="str">
            <v>01</v>
          </cell>
          <cell r="AS6" t="str">
            <v>Proyecto GEF</v>
          </cell>
          <cell r="AU6" t="str">
            <v>010042</v>
          </cell>
          <cell r="AV6" t="str">
            <v>Transferencias a Órganos Autónomos</v>
          </cell>
          <cell r="AW6" t="str">
            <v>A/P</v>
          </cell>
          <cell r="DE6" t="str">
            <v>AUTORIDAD DEL CENTRO HISTÓRICO</v>
          </cell>
          <cell r="DF6" t="str">
            <v>NO</v>
          </cell>
          <cell r="DH6" t="str">
            <v>AUTORIDAD DEL CENTRO HISTÓRICO</v>
          </cell>
          <cell r="DI6" t="str">
            <v>NO</v>
          </cell>
        </row>
        <row r="7">
          <cell r="Y7" t="str">
            <v>CAJA DE PREVISIÓN DE LA POLICÍA PREVENTIVA</v>
          </cell>
          <cell r="AJ7" t="str">
            <v>01PDDF</v>
          </cell>
          <cell r="AK7" t="str">
            <v>SISTEMA PARA EL DESARROLLO INTEGRAL DE LA FAMILIA DEL DF</v>
          </cell>
          <cell r="AL7" t="str">
            <v>UNIDAD RESPONSABLE: 01 PD DF SISTEMA PARA EL DESARROLLO INTEGRAL DE LA FAMILIA DEL DF</v>
          </cell>
          <cell r="AM7" t="str">
            <v>DIFDF</v>
          </cell>
          <cell r="AO7" t="str">
            <v>03</v>
          </cell>
          <cell r="AP7" t="str">
            <v>ADMINISTRACIÓN PÚBLICA</v>
          </cell>
          <cell r="AR7" t="str">
            <v>02</v>
          </cell>
          <cell r="AS7" t="str">
            <v>Programa Nacional de Seguridad Pública</v>
          </cell>
          <cell r="AU7" t="str">
            <v>020042</v>
          </cell>
          <cell r="AV7" t="str">
            <v>Transferencias a Órganos Autónomos</v>
          </cell>
          <cell r="AW7" t="str">
            <v>A/P</v>
          </cell>
          <cell r="DE7" t="str">
            <v>CAJA DE PREVISIÓN DE LA POLICÍA AUXILIAR DEL DF</v>
          </cell>
          <cell r="DF7" t="str">
            <v>NO</v>
          </cell>
          <cell r="DH7" t="str">
            <v>CAJA DE PREVISIÓN DE LA POLICÍA AUXILIAR DEL DF</v>
          </cell>
          <cell r="DI7" t="str">
            <v>NO</v>
          </cell>
        </row>
        <row r="8">
          <cell r="Y8" t="str">
            <v>CAJA DE PREVISIÓN PARA TRABAJADORES A LISTA DE RAYA DEL GDF</v>
          </cell>
          <cell r="AJ8" t="str">
            <v>02C001</v>
          </cell>
          <cell r="AK8" t="str">
            <v>SECRETARÍA DE GOBIERNO</v>
          </cell>
          <cell r="AL8" t="str">
            <v>UNIDAD RESPONSABLE: 02 C0 01 SECRETARÍA DE GOBIERNO</v>
          </cell>
          <cell r="AM8" t="str">
            <v>GOBIERNO</v>
          </cell>
          <cell r="AO8" t="str">
            <v>04</v>
          </cell>
          <cell r="AP8" t="str">
            <v>CONTROL Y EVALUACIÓN DE LA GESTIÓN GUBERNAMENTAL</v>
          </cell>
          <cell r="AR8" t="str">
            <v>03</v>
          </cell>
          <cell r="AS8" t="str">
            <v>Corredor Turístico Reforma-Centro Histórico</v>
          </cell>
          <cell r="AU8" t="str">
            <v>020258</v>
          </cell>
          <cell r="AV8" t="str">
            <v>Operar el programa nacional de seguridad pública</v>
          </cell>
          <cell r="AW8" t="str">
            <v>Programa</v>
          </cell>
          <cell r="DE8" t="str">
            <v>CAJA DE PREVISIÓN DE LA POLICÍA PREVENTIVA</v>
          </cell>
          <cell r="DF8" t="str">
            <v>NO</v>
          </cell>
          <cell r="DH8" t="str">
            <v>CAJA DE PREVISIÓN DE LA POLICÍA PREVENTIVA</v>
          </cell>
          <cell r="DI8" t="str">
            <v>NO</v>
          </cell>
        </row>
        <row r="9">
          <cell r="Y9" t="str">
            <v>COMISIÓN DE DERECHOS HUMANOS DEL DF</v>
          </cell>
          <cell r="AJ9" t="str">
            <v>02CD01</v>
          </cell>
          <cell r="AK9" t="str">
            <v>DELEGACIÓN ÁLVARO OBREGÓN</v>
          </cell>
          <cell r="AL9" t="str">
            <v>UNIDAD RESPONSABLE: 02 CD 01 DELEGACIÓN ÁLVARO OBREGÓN</v>
          </cell>
          <cell r="AM9" t="str">
            <v>AO</v>
          </cell>
          <cell r="AO9" t="str">
            <v>05</v>
          </cell>
          <cell r="AP9" t="str">
            <v>CONDUCCIÓN Y COORDINACIÓN DE LA POLÍTICA DE DESARROLLO</v>
          </cell>
          <cell r="AR9" t="str">
            <v>04</v>
          </cell>
          <cell r="AS9" t="str">
            <v>Infraestructura escolar de nivel básico</v>
          </cell>
          <cell r="AU9" t="str">
            <v>030001</v>
          </cell>
          <cell r="AV9" t="str">
            <v>Proporcionar servicios administrativos en el sector central del Distrito Federal</v>
          </cell>
          <cell r="AW9" t="str">
            <v>Acción</v>
          </cell>
          <cell r="DE9" t="str">
            <v>CAJA DE PREVISIÓN PARA TRABAJADORES A LISTA DE RAYA DEL GDF</v>
          </cell>
          <cell r="DF9" t="str">
            <v>NO</v>
          </cell>
          <cell r="DH9" t="str">
            <v>CAJA DE PREVISIÓN PARA TRABAJADORES A LISTA DE RAYA DEL GDF</v>
          </cell>
          <cell r="DI9" t="str">
            <v>NO</v>
          </cell>
        </row>
        <row r="10">
          <cell r="Y10" t="str">
            <v>CONSEJERÍA JURÍDICA Y SERVICIOS LEGALES</v>
          </cell>
          <cell r="AA10" t="str">
            <v>&lt;Seleccione una opción de esta lista&gt;</v>
          </cell>
          <cell r="AJ10" t="str">
            <v>02CD02</v>
          </cell>
          <cell r="AK10" t="str">
            <v>DELEGACIÓN AZCAPOTZALCO</v>
          </cell>
          <cell r="AL10" t="str">
            <v>UNIDAD RESPONSABLE: 02 CD 02 DELEGACIÓN AZCAPOTZALCO</v>
          </cell>
          <cell r="AM10" t="str">
            <v>AZC</v>
          </cell>
          <cell r="AO10" t="str">
            <v>06</v>
          </cell>
          <cell r="AP10" t="str">
            <v>ADMINISTRACIÓN DE LA HACIENDA PÚBLICA</v>
          </cell>
          <cell r="AR10" t="str">
            <v>06</v>
          </cell>
          <cell r="AS10" t="str">
            <v>Equidad en la Ciudad</v>
          </cell>
          <cell r="AU10" t="str">
            <v>030002</v>
          </cell>
          <cell r="AV10" t="str">
            <v>Realizar acciones en materia de adquisiciones y servicios generales del Gobierno del Distrito Federal</v>
          </cell>
          <cell r="AW10" t="str">
            <v>A/P</v>
          </cell>
          <cell r="DE10" t="str">
            <v>COMISIÓN DE DERECHOS HUMANOS DEL DF</v>
          </cell>
          <cell r="DF10" t="str">
            <v>NO</v>
          </cell>
          <cell r="DH10" t="str">
            <v>COMISIÓN DE DERECHOS HUMANOS DEL DF</v>
          </cell>
          <cell r="DI10" t="str">
            <v>NO</v>
          </cell>
        </row>
        <row r="11">
          <cell r="Y11" t="str">
            <v>CONSEJO DE EVALUACIÓN DEL DESARROLLO SOCIAL DEL DF</v>
          </cell>
          <cell r="AJ11" t="str">
            <v>02CD03</v>
          </cell>
          <cell r="AK11" t="str">
            <v>DELEGACIÓN BENITO JUÁREZ</v>
          </cell>
          <cell r="AL11" t="str">
            <v>UNIDAD RESPONSABLE: 02 CD 03 DELEGACIÓN BENITO JUÁREZ</v>
          </cell>
          <cell r="AM11" t="str">
            <v>BJ</v>
          </cell>
          <cell r="AO11" t="str">
            <v>07</v>
          </cell>
          <cell r="AP11" t="str">
            <v>PROCESOS ELECTORALES</v>
          </cell>
          <cell r="AR11" t="str">
            <v>11</v>
          </cell>
          <cell r="AS11" t="str">
            <v>Hábitat</v>
          </cell>
          <cell r="AU11" t="str">
            <v>030003</v>
          </cell>
          <cell r="AV11" t="str">
            <v>Operar el programa integral del Registro Civil</v>
          </cell>
          <cell r="AW11" t="str">
            <v>Programa</v>
          </cell>
          <cell r="DE11" t="str">
            <v>CONSEJERÍA JURÍDICA Y SERVICIOS LEGALES</v>
          </cell>
          <cell r="DF11" t="str">
            <v>NO</v>
          </cell>
          <cell r="DH11" t="str">
            <v>CONSEJERÍA JURÍDICA Y SERVICIOS LEGALES</v>
          </cell>
          <cell r="DI11" t="str">
            <v>NO</v>
          </cell>
        </row>
        <row r="12">
          <cell r="Y12" t="str">
            <v>CONSEJO DE LA JUDICATURA DEL DF</v>
          </cell>
          <cell r="AA12" t="str">
            <v>VAYA A LA HOJA INICIO Y SELECIONE EL PERIODO CORRESPONDIENTE A ESTE INFORME</v>
          </cell>
          <cell r="AJ12" t="str">
            <v>02CD04</v>
          </cell>
          <cell r="AK12" t="str">
            <v>DELEGACIÓN COYOACÁN</v>
          </cell>
          <cell r="AL12" t="str">
            <v>UNIDAD RESPONSABLE: 02 CD 04 DELEGACIÓN COYOACÁN</v>
          </cell>
          <cell r="AM12" t="str">
            <v>COY</v>
          </cell>
          <cell r="AO12" t="str">
            <v>08</v>
          </cell>
          <cell r="AP12" t="str">
            <v>SEGURIDAD PÚBLICA</v>
          </cell>
          <cell r="AR12" t="str">
            <v>12</v>
          </cell>
          <cell r="AS12" t="str">
            <v>Seguro Popular</v>
          </cell>
          <cell r="AU12" t="str">
            <v>030004</v>
          </cell>
          <cell r="AV12" t="str">
            <v>Proporcionar servicios legales</v>
          </cell>
          <cell r="AW12" t="str">
            <v>Acción</v>
          </cell>
          <cell r="DE12" t="str">
            <v>CONSEJO DE EVALUACIÓN DEL DESARROLLO SOCIAL DEL DF</v>
          </cell>
          <cell r="DF12" t="str">
            <v>NO</v>
          </cell>
          <cell r="DH12" t="str">
            <v>CONSEJO DE EVALUACIÓN DEL DESARROLLO SOCIAL DEL DF</v>
          </cell>
          <cell r="DI12" t="str">
            <v>NO</v>
          </cell>
        </row>
        <row r="13">
          <cell r="Y13" t="str">
            <v>CONTADURÍA MAYOR DE HACIENDA DE LA ALDF</v>
          </cell>
          <cell r="AJ13" t="str">
            <v>02CD05</v>
          </cell>
          <cell r="AK13" t="str">
            <v>DELEGACIÓN CUAJIMALPA DE MORELOS</v>
          </cell>
          <cell r="AL13" t="str">
            <v>UNIDAD RESPONSABLE: 02 CD 05 DELEGACIÓN CUAJIMALPA DE MORELOS</v>
          </cell>
          <cell r="AM13" t="str">
            <v>CUAJ</v>
          </cell>
          <cell r="AO13" t="str">
            <v>09</v>
          </cell>
          <cell r="AP13" t="str">
            <v>PROTECCIÓN CIVIL</v>
          </cell>
          <cell r="AR13" t="str">
            <v>15</v>
          </cell>
          <cell r="AS13" t="str">
            <v>Recuperación de espacios públicos</v>
          </cell>
          <cell r="AU13" t="str">
            <v>030006</v>
          </cell>
          <cell r="AV13" t="str">
            <v>Elaborar decretos de expropiación y desincorporación</v>
          </cell>
          <cell r="AW13" t="str">
            <v>Documento</v>
          </cell>
          <cell r="DE13" t="str">
            <v>CONSEJO DE LA JUDICATURA DEL DF</v>
          </cell>
          <cell r="DF13" t="str">
            <v>NO</v>
          </cell>
          <cell r="DH13" t="str">
            <v>CONSEJO DE LA JUDICATURA DEL DF</v>
          </cell>
          <cell r="DI13" t="str">
            <v>NO</v>
          </cell>
        </row>
        <row r="14">
          <cell r="Y14" t="str">
            <v>CONTRALORÍA GENERAL</v>
          </cell>
          <cell r="AJ14" t="str">
            <v>02CD06</v>
          </cell>
          <cell r="AK14" t="str">
            <v>DELEGACIÓN CUAUHTÉMOC</v>
          </cell>
          <cell r="AL14" t="str">
            <v>UNIDAD RESPONSABLE: 02 CD 06 DELEGACIÓN CUAUHTÉMOC</v>
          </cell>
          <cell r="AM14" t="str">
            <v>CUAU</v>
          </cell>
          <cell r="AO14" t="str">
            <v>10</v>
          </cell>
          <cell r="AP14" t="str">
            <v>READAPTACIÓN SOCIAL</v>
          </cell>
          <cell r="AR14">
            <v>16</v>
          </cell>
          <cell r="AS14" t="str">
            <v>Fortalecimiento de las funciones de las Delegaciones en Materia de Seguridad  Pública</v>
          </cell>
          <cell r="AU14" t="str">
            <v>030007</v>
          </cell>
          <cell r="AV14" t="str">
            <v>Publicar la Gaceta Oficial del Gobierno del Distrito Federal</v>
          </cell>
          <cell r="AW14" t="str">
            <v>Ejemplar</v>
          </cell>
          <cell r="DE14" t="str">
            <v>CONTADURÍA MAYOR DE HACIENDA DE LA ALDF</v>
          </cell>
          <cell r="DF14" t="str">
            <v>NO</v>
          </cell>
          <cell r="DH14" t="str">
            <v>CONTADURÍA MAYOR DE HACIENDA DE LA ALDF</v>
          </cell>
          <cell r="DI14" t="str">
            <v>NO</v>
          </cell>
        </row>
        <row r="15">
          <cell r="Y15" t="str">
            <v>CORPORACIÓN MEXICANA DE IMPRESIÓN S.A. DE C.V.</v>
          </cell>
          <cell r="AJ15" t="str">
            <v>02CD07</v>
          </cell>
          <cell r="AK15" t="str">
            <v>DELEGACIÓN GUSTAVO A. MADERO</v>
          </cell>
          <cell r="AL15" t="str">
            <v>UNIDAD RESPONSABLE: 02 CD 07 DELEGACIÓN GUSTAVO A. MADERO</v>
          </cell>
          <cell r="AM15" t="str">
            <v>GAM</v>
          </cell>
          <cell r="AO15" t="str">
            <v>11</v>
          </cell>
          <cell r="AP15" t="str">
            <v>PROCURACIÓN DE JUSTICIA</v>
          </cell>
          <cell r="AR15">
            <v>17</v>
          </cell>
          <cell r="AS15" t="str">
            <v>Fondo de Coinversión</v>
          </cell>
          <cell r="AU15" t="str">
            <v>030008</v>
          </cell>
          <cell r="AV15" t="str">
            <v>Administrar los recursos materiales y humanos del Gobierno del Distrito Federal</v>
          </cell>
          <cell r="AW15" t="str">
            <v>Acción</v>
          </cell>
          <cell r="DE15" t="str">
            <v>CONTRALORÍA GENERAL</v>
          </cell>
          <cell r="DF15" t="str">
            <v>NO</v>
          </cell>
          <cell r="DH15" t="str">
            <v>CONTRALORÍA GENERAL</v>
          </cell>
          <cell r="DI15" t="str">
            <v>NO</v>
          </cell>
        </row>
        <row r="16">
          <cell r="Y16" t="str">
            <v>DELEGACIÓN ÁLVARO OBREGÓN</v>
          </cell>
          <cell r="AJ16" t="str">
            <v>02CD08</v>
          </cell>
          <cell r="AK16" t="str">
            <v>DELEGACIÓN IZTACALCO</v>
          </cell>
          <cell r="AL16" t="str">
            <v>UNIDAD RESPONSABLE: 02 CD 08 DELEGACIÓN IZTACALCO</v>
          </cell>
          <cell r="AM16" t="str">
            <v>IZT</v>
          </cell>
          <cell r="AO16" t="str">
            <v>12</v>
          </cell>
          <cell r="AP16" t="str">
            <v>IGUALDAD DE GÉNERO</v>
          </cell>
          <cell r="AR16">
            <v>18</v>
          </cell>
          <cell r="AS16" t="str">
            <v>Programa para el Desarrollo de la Industria de Software y Pyme</v>
          </cell>
          <cell r="AU16" t="str">
            <v>030009</v>
          </cell>
          <cell r="AV16" t="str">
            <v>Administrar el patrimonio inmobiliario del Distrito Federal</v>
          </cell>
          <cell r="AW16" t="str">
            <v>A/P</v>
          </cell>
          <cell r="DE16" t="str">
            <v>CORPORACIÓN MEXICANA DE IMPRESIÓN S.A. DE C.V.</v>
          </cell>
          <cell r="DF16" t="str">
            <v>NO</v>
          </cell>
          <cell r="DH16" t="str">
            <v>CORPORACIÓN MEXICANA DE IMPRESIÓN S.A. DE C.V.</v>
          </cell>
          <cell r="DI16" t="str">
            <v>NO</v>
          </cell>
        </row>
        <row r="17">
          <cell r="Y17" t="str">
            <v>DELEGACIÓN AZCAPOTZALCO</v>
          </cell>
          <cell r="AJ17" t="str">
            <v>02CD09</v>
          </cell>
          <cell r="AK17" t="str">
            <v>DELEGACIÓN IZTAPALAPA</v>
          </cell>
          <cell r="AL17" t="str">
            <v>UNIDAD RESPONSABLE: 02 CD 09 DELEGACIÓN IZTAPALAPA</v>
          </cell>
          <cell r="AM17" t="str">
            <v>IZP</v>
          </cell>
          <cell r="AO17" t="str">
            <v>13</v>
          </cell>
          <cell r="AP17" t="str">
            <v>DESARROLLO Y ASISTENCIA SOCIAL</v>
          </cell>
          <cell r="AU17" t="str">
            <v>030010</v>
          </cell>
          <cell r="AV17" t="str">
            <v>Actualizar las normas de construcción</v>
          </cell>
          <cell r="AW17" t="str">
            <v>Estudio</v>
          </cell>
          <cell r="DE17" t="str">
            <v>DELEGACIÓN ÁLVARO OBREGÓN</v>
          </cell>
          <cell r="DF17" t="str">
            <v>SÍ</v>
          </cell>
          <cell r="DH17" t="str">
            <v>DELEGACIÓN ÁLVARO OBREGÓN</v>
          </cell>
          <cell r="DI17" t="str">
            <v>NO</v>
          </cell>
        </row>
        <row r="18">
          <cell r="Y18" t="str">
            <v>DELEGACIÓN BENITO JUÁREZ</v>
          </cell>
          <cell r="AJ18" t="str">
            <v>02CD10</v>
          </cell>
          <cell r="AK18" t="str">
            <v>DELEGACIÓN MAGDALENA CONTRERAS</v>
          </cell>
          <cell r="AL18" t="str">
            <v>UNIDAD RESPONSABLE: 02 CD 10 DELEGACIÓN MAGDALENA CONTRERAS</v>
          </cell>
          <cell r="AM18" t="str">
            <v>MC</v>
          </cell>
          <cell r="AO18" t="str">
            <v>15</v>
          </cell>
          <cell r="AP18" t="str">
            <v>PRESTACIONES Y SERVICIOS DE SEGURIDAD SOCIAL</v>
          </cell>
          <cell r="AU18" t="str">
            <v>030011</v>
          </cell>
          <cell r="AV18" t="str">
            <v>Realizar acciones en materia de administración de personal y política laboral</v>
          </cell>
          <cell r="AW18" t="str">
            <v>A/P</v>
          </cell>
          <cell r="DE18" t="str">
            <v>DELEGACIÓN AZCAPOTZALCO</v>
          </cell>
          <cell r="DF18" t="str">
            <v>SÍ</v>
          </cell>
          <cell r="DH18" t="str">
            <v>DELEGACIÓN AZCAPOTZALCO</v>
          </cell>
          <cell r="DI18" t="str">
            <v>NO</v>
          </cell>
        </row>
        <row r="19">
          <cell r="Y19" t="str">
            <v>DELEGACIÓN COYOACÁN</v>
          </cell>
          <cell r="AA19" t="str">
            <v>ELIJA LA UNIDAD RESPONSABLE CORRESPONDIENTE A ESTE INFORME</v>
          </cell>
          <cell r="AJ19" t="str">
            <v>02CD11</v>
          </cell>
          <cell r="AK19" t="str">
            <v>DELEGACIÓN MIGUEL HIDALGO</v>
          </cell>
          <cell r="AL19" t="str">
            <v>UNIDAD RESPONSABLE: 02 CD 11 DELEGACIÓN MIGUEL HIDALGO</v>
          </cell>
          <cell r="AM19" t="str">
            <v>MH</v>
          </cell>
          <cell r="AO19" t="str">
            <v>16</v>
          </cell>
          <cell r="AP19" t="str">
            <v>SALUD</v>
          </cell>
          <cell r="AU19" t="str">
            <v>030012</v>
          </cell>
          <cell r="AV19" t="str">
            <v>Cubrir las erogaciones por concepto de responsabilidad patrimonial</v>
          </cell>
          <cell r="AW19" t="str">
            <v>Resolución</v>
          </cell>
          <cell r="DE19" t="str">
            <v>DELEGACIÓN BENITO JUÁREZ</v>
          </cell>
          <cell r="DF19" t="str">
            <v>SÍ</v>
          </cell>
          <cell r="DH19" t="str">
            <v>DELEGACIÓN BENITO JUÁREZ</v>
          </cell>
          <cell r="DI19" t="str">
            <v>NO</v>
          </cell>
        </row>
        <row r="20">
          <cell r="Y20" t="str">
            <v>DELEGACIÓN CUAJIMALPA DE MORELOS</v>
          </cell>
          <cell r="AJ20" t="str">
            <v>02CD12</v>
          </cell>
          <cell r="AK20" t="str">
            <v>DELEGACIÓN MILPA ALTA</v>
          </cell>
          <cell r="AL20" t="str">
            <v>UNIDAD RESPONSABLE: 02 CD 12 DELEGACIÓN MILPA ALTA</v>
          </cell>
          <cell r="AM20" t="str">
            <v>MA</v>
          </cell>
          <cell r="AO20" t="str">
            <v>17</v>
          </cell>
          <cell r="AP20" t="str">
            <v>EDUCACIÓN</v>
          </cell>
          <cell r="AU20" t="str">
            <v>030013</v>
          </cell>
          <cell r="AV20" t="str">
            <v>Realizar acciones tendientes a la extinción y liquidación de fideicomisos</v>
          </cell>
          <cell r="AW20" t="str">
            <v>Acción</v>
          </cell>
          <cell r="DE20" t="str">
            <v>DELEGACIÓN COYOACÁN</v>
          </cell>
          <cell r="DF20" t="str">
            <v>SÍ</v>
          </cell>
          <cell r="DH20" t="str">
            <v>DELEGACIÓN COYOACÁN</v>
          </cell>
          <cell r="DI20" t="str">
            <v>NO</v>
          </cell>
        </row>
        <row r="21">
          <cell r="Y21" t="str">
            <v>DELEGACIÓN CUAUHTÉMOC</v>
          </cell>
          <cell r="AJ21" t="str">
            <v>02CD13</v>
          </cell>
          <cell r="AK21" t="str">
            <v>DELEGACIÓN TLÁHUAC</v>
          </cell>
          <cell r="AL21" t="str">
            <v>UNIDAD RESPONSABLE: 02 CD 13 DELEGACIÓN TLÁHUAC</v>
          </cell>
          <cell r="AM21" t="str">
            <v>TLAH</v>
          </cell>
          <cell r="AO21" t="str">
            <v>18</v>
          </cell>
          <cell r="AP21" t="str">
            <v>CIENCIA Y TECNOLOGÍA</v>
          </cell>
          <cell r="AU21" t="str">
            <v>030014</v>
          </cell>
          <cell r="AV21" t="str">
            <v>Atender asuntos y procedimientos jurídicos</v>
          </cell>
          <cell r="AW21" t="str">
            <v>Juicio</v>
          </cell>
          <cell r="DE21" t="str">
            <v>DELEGACIÓN CUAJIMALPA DE MORELOS</v>
          </cell>
          <cell r="DF21" t="str">
            <v>SÍ</v>
          </cell>
          <cell r="DH21" t="str">
            <v>DELEGACIÓN CUAJIMALPA DE MORELOS</v>
          </cell>
          <cell r="DI21" t="str">
            <v>NO</v>
          </cell>
        </row>
        <row r="22">
          <cell r="Y22" t="str">
            <v>DELEGACIÓN GUSTAVO A. MADERO</v>
          </cell>
          <cell r="AA22" t="str">
            <v>UNIDAD RESPONSABLE</v>
          </cell>
          <cell r="AJ22" t="str">
            <v>02CD14</v>
          </cell>
          <cell r="AK22" t="str">
            <v>DELEGACIÓN TLALPAN</v>
          </cell>
          <cell r="AL22" t="str">
            <v>UNIDAD RESPONSABLE: 02 CD 14 DELEGACIÓN TLALPAN</v>
          </cell>
          <cell r="AM22" t="str">
            <v>TLAL</v>
          </cell>
          <cell r="AO22" t="str">
            <v>19</v>
          </cell>
          <cell r="AP22" t="str">
            <v>CULTURA, ESPARCIMIENTO Y DEPORTE</v>
          </cell>
          <cell r="AU22" t="str">
            <v>030015</v>
          </cell>
          <cell r="AV22" t="str">
            <v>Realizar acciones de modernización administrativa</v>
          </cell>
          <cell r="AW22" t="str">
            <v>A/P</v>
          </cell>
          <cell r="DE22" t="str">
            <v>DELEGACIÓN CUAUHTÉMOC</v>
          </cell>
          <cell r="DF22" t="str">
            <v>SÍ</v>
          </cell>
          <cell r="DH22" t="str">
            <v>DELEGACIÓN CUAUHTÉMOC</v>
          </cell>
          <cell r="DI22" t="str">
            <v>NO</v>
          </cell>
        </row>
        <row r="23">
          <cell r="Y23" t="str">
            <v>DELEGACIÓN IZTACALCO</v>
          </cell>
          <cell r="AJ23" t="str">
            <v>02CD15</v>
          </cell>
          <cell r="AK23" t="str">
            <v>DELEGACIÓN VENUSTIANO CARRANZA</v>
          </cell>
          <cell r="AL23" t="str">
            <v>UNIDAD RESPONSABLE: 02 CD 15 DELEGACIÓN VENUSTIANO CARRANZA</v>
          </cell>
          <cell r="AM23" t="str">
            <v>VC</v>
          </cell>
          <cell r="AO23" t="str">
            <v>20</v>
          </cell>
          <cell r="AP23" t="str">
            <v>PROVISIÓN DE SERVICIOS E INFRAESTRUCTURA URBANOS</v>
          </cell>
          <cell r="AU23" t="str">
            <v>030016</v>
          </cell>
          <cell r="AV23" t="str">
            <v>Supervisar y realizar actividades para la debida integración de los actos jurídicos administrativos</v>
          </cell>
          <cell r="AW23" t="str">
            <v>Acción</v>
          </cell>
          <cell r="DE23" t="str">
            <v>DELEGACIÓN GUSTAVO A. MADERO</v>
          </cell>
          <cell r="DF23" t="str">
            <v>SÍ</v>
          </cell>
          <cell r="DH23" t="str">
            <v>DELEGACIÓN GUSTAVO A. MADERO</v>
          </cell>
          <cell r="DI23" t="str">
            <v>NO</v>
          </cell>
        </row>
        <row r="24">
          <cell r="Y24" t="str">
            <v>DELEGACIÓN IZTAPALAPA</v>
          </cell>
          <cell r="AJ24" t="str">
            <v>02CD16</v>
          </cell>
          <cell r="AK24" t="str">
            <v>DELEGACIÓN XOCHIMILCO</v>
          </cell>
          <cell r="AL24" t="str">
            <v>UNIDAD RESPONSABLE: 02 CD 16 DELEGACIÓN XOCHIMILCO</v>
          </cell>
          <cell r="AM24" t="str">
            <v>XOCH</v>
          </cell>
          <cell r="AO24" t="str">
            <v>21</v>
          </cell>
          <cell r="AP24" t="str">
            <v>FOMENTO Y APOYO A LOS ASENTAMIENTOS HUMANOS</v>
          </cell>
          <cell r="AR24" t="str">
            <v>Asociación</v>
          </cell>
          <cell r="AU24" t="str">
            <v>030017</v>
          </cell>
          <cell r="AV24" t="str">
            <v>Emitir dictámenes valuatorios de bienes muebles, inmuebles y fiscales</v>
          </cell>
          <cell r="AW24" t="str">
            <v>Dictamen</v>
          </cell>
          <cell r="DE24" t="str">
            <v>DELEGACIÓN IZTACALCO</v>
          </cell>
          <cell r="DF24" t="str">
            <v>SÍ</v>
          </cell>
          <cell r="DH24" t="str">
            <v>DELEGACIÓN IZTACALCO</v>
          </cell>
          <cell r="DI24" t="str">
            <v>NO</v>
          </cell>
        </row>
        <row r="25">
          <cell r="Y25" t="str">
            <v>DELEGACIÓN MAGDALENA CONTRERAS</v>
          </cell>
          <cell r="AJ25" t="str">
            <v>02CD17</v>
          </cell>
          <cell r="AK25" t="str">
            <v>SISTEMA DE RADIO Y TELEVISIÓN DIGITAL DEL GDF</v>
          </cell>
          <cell r="AL25" t="str">
            <v>UNIDAD RESPONSABLE: 02 CD 17 SISTEMA DE RADIO Y TELEVISIÓN DIGITAL DEL GDF</v>
          </cell>
          <cell r="AM25" t="str">
            <v>RYT</v>
          </cell>
          <cell r="AO25" t="str">
            <v>22</v>
          </cell>
          <cell r="AP25" t="str">
            <v>REGULACIÓN VIAL Y TRANSPORTE PÚBLICO</v>
          </cell>
          <cell r="AR25" t="str">
            <v>Empresa</v>
          </cell>
          <cell r="AU25" t="str">
            <v>030018</v>
          </cell>
          <cell r="AV25" t="str">
            <v>Otorgar Servicios de Apoyo Administrativo en delegaciones</v>
          </cell>
          <cell r="AW25" t="str">
            <v>Apoyo</v>
          </cell>
          <cell r="DE25" t="str">
            <v>DELEGACIÓN IZTAPALAPA</v>
          </cell>
          <cell r="DF25" t="str">
            <v>SÍ</v>
          </cell>
          <cell r="DH25" t="str">
            <v>DELEGACIÓN IZTAPALAPA</v>
          </cell>
          <cell r="DI25" t="str">
            <v>NO</v>
          </cell>
        </row>
        <row r="26">
          <cell r="Y26" t="str">
            <v>DELEGACIÓN MIGUEL HIDALGO</v>
          </cell>
          <cell r="AJ26" t="str">
            <v>02OD03</v>
          </cell>
          <cell r="AK26" t="str">
            <v>SISTEMA DE RADIO Y TELEVISIÓN DIGITAL DEL GDF</v>
          </cell>
          <cell r="AL26" t="str">
            <v>UNIDAD RESPONSABLE: 02 OD 03 SISTEMA DE RADIO Y TELEVISIÓN DIGITAL DEL GDF</v>
          </cell>
          <cell r="AM26" t="str">
            <v>RYT</v>
          </cell>
          <cell r="AO26" t="str">
            <v>23</v>
          </cell>
          <cell r="AP26" t="str">
            <v>AGUA POTABLE</v>
          </cell>
          <cell r="AR26" t="str">
            <v>Grupo</v>
          </cell>
          <cell r="AU26" t="str">
            <v>030019</v>
          </cell>
          <cell r="AV26" t="str">
            <v>Intervenir en juicios jurídicos contenciosos</v>
          </cell>
          <cell r="AW26" t="str">
            <v>Acción</v>
          </cell>
          <cell r="DE26" t="str">
            <v>DELEGACIÓN MAGDALENA CONTRERAS</v>
          </cell>
          <cell r="DF26" t="str">
            <v>SÍ</v>
          </cell>
          <cell r="DH26" t="str">
            <v>DELEGACIÓN MAGDALENA CONTRERAS</v>
          </cell>
          <cell r="DI26" t="str">
            <v>NO</v>
          </cell>
        </row>
        <row r="27">
          <cell r="Y27" t="str">
            <v>DELEGACIÓN MILPA ALTA</v>
          </cell>
          <cell r="AJ27" t="str">
            <v>03C001</v>
          </cell>
          <cell r="AK27" t="str">
            <v>SECRETARÍA DE DESARROLLO URBANO Y VIVIENDA</v>
          </cell>
          <cell r="AL27" t="str">
            <v>UNIDAD RESPONSABLE: 03 C0 01 SECRETARÍA DE DESARROLLO URBANO Y VIVIENDA</v>
          </cell>
          <cell r="AM27" t="str">
            <v>SEDUVI</v>
          </cell>
          <cell r="AO27" t="str">
            <v>24</v>
          </cell>
          <cell r="AP27" t="str">
            <v>DRENAJE Y TRATAMIENTO DE AGUAS NEGRAS</v>
          </cell>
          <cell r="AR27" t="str">
            <v>Persona</v>
          </cell>
          <cell r="AU27" t="str">
            <v>030020</v>
          </cell>
          <cell r="AV27" t="str">
            <v>Impartir cursos de capacitación y actualización a servidores públicos</v>
          </cell>
          <cell r="AW27" t="str">
            <v>Curso</v>
          </cell>
          <cell r="DE27" t="str">
            <v>DELEGACIÓN MIGUEL HIDALGO</v>
          </cell>
          <cell r="DF27" t="str">
            <v>SÍ</v>
          </cell>
          <cell r="DH27" t="str">
            <v>DELEGACIÓN MIGUEL HIDALGO</v>
          </cell>
          <cell r="DI27" t="str">
            <v>NO</v>
          </cell>
        </row>
        <row r="28">
          <cell r="Y28" t="str">
            <v>DELEGACIÓN TLÁHUAC</v>
          </cell>
          <cell r="AJ28" t="str">
            <v>03PDIV</v>
          </cell>
          <cell r="AK28" t="str">
            <v>INSTITUTO DE VIVIENDA DEL DF</v>
          </cell>
          <cell r="AL28" t="str">
            <v>UNIDAD RESPONSABLE: 03 PD IV INSTITUTO DE VIVIENDA DEL DF</v>
          </cell>
          <cell r="AM28" t="str">
            <v>INVIDF</v>
          </cell>
          <cell r="AO28" t="str">
            <v>25</v>
          </cell>
          <cell r="AP28" t="str">
            <v>PROTECCIÓN AL MEDIO AMBIENTE Y LOS RECURSOS NATURALES</v>
          </cell>
          <cell r="AU28" t="str">
            <v>030021</v>
          </cell>
          <cell r="AV28" t="str">
            <v>Evaluar el desempeño y desarrollo profesional de los servidores públicos del Gobierno del Distrito Federal</v>
          </cell>
          <cell r="AW28" t="str">
            <v>A/P</v>
          </cell>
          <cell r="DE28" t="str">
            <v>DELEGACIÓN MILPA ALTA</v>
          </cell>
          <cell r="DF28" t="str">
            <v>SÍ</v>
          </cell>
          <cell r="DH28" t="str">
            <v>DELEGACIÓN MILPA ALTA</v>
          </cell>
          <cell r="DI28" t="str">
            <v>NO</v>
          </cell>
        </row>
        <row r="29">
          <cell r="Y29" t="str">
            <v>DELEGACIÓN TLALPAN</v>
          </cell>
          <cell r="AJ29" t="str">
            <v>04C001</v>
          </cell>
          <cell r="AK29" t="str">
            <v>SECRETARÍA DE DESARROLLO ECONÓMICO</v>
          </cell>
          <cell r="AL29" t="str">
            <v>UNIDAD RESPONSABLE: 04 C0 01 SECRETARÍA DE DESARROLLO ECONÓMICO</v>
          </cell>
          <cell r="AM29" t="str">
            <v>SEDECO</v>
          </cell>
          <cell r="AO29" t="str">
            <v>26</v>
          </cell>
          <cell r="AP29" t="str">
            <v>PRODUCCIÓN Y COMERCIALIZACIÓN DE BIENES Y SERVICIOS</v>
          </cell>
          <cell r="AU29" t="str">
            <v>030022</v>
          </cell>
          <cell r="AV29" t="str">
            <v>Administrar la red principal de datos del Gobierno del Distrito Federal y sitios web</v>
          </cell>
          <cell r="AW29" t="str">
            <v>A/P</v>
          </cell>
          <cell r="DE29" t="str">
            <v>DELEGACIÓN TLÁHUAC</v>
          </cell>
          <cell r="DF29" t="str">
            <v>SÍ</v>
          </cell>
          <cell r="DH29" t="str">
            <v>DELEGACIÓN TLÁHUAC</v>
          </cell>
          <cell r="DI29" t="str">
            <v>NO</v>
          </cell>
        </row>
        <row r="30">
          <cell r="Y30" t="str">
            <v>DELEGACIÓN VENUSTIANO CARRANZA</v>
          </cell>
          <cell r="AJ30" t="str">
            <v>04P0DS</v>
          </cell>
          <cell r="AK30" t="str">
            <v>FONDO PARA EL DESARROLLO SOCIAL DE LA CIUDAD DE MÉXICO</v>
          </cell>
          <cell r="AL30" t="str">
            <v>UNIDAD RESPONSABLE: 04 P0 DS FONDO PARA EL DESARROLLO SOCIAL DE LA CIUDAD DE MÉXICO</v>
          </cell>
          <cell r="AM30" t="str">
            <v>FONDESO</v>
          </cell>
          <cell r="AO30" t="str">
            <v>27</v>
          </cell>
          <cell r="AP30" t="str">
            <v>FOMENTO ECONÓMICO</v>
          </cell>
          <cell r="AU30" t="str">
            <v>030023</v>
          </cell>
          <cell r="AV30" t="str">
            <v>Atender el sistema delegacional de orientación, información y quejas</v>
          </cell>
          <cell r="AW30" t="str">
            <v>A/P</v>
          </cell>
          <cell r="DE30" t="str">
            <v>DELEGACIÓN TLALPAN</v>
          </cell>
          <cell r="DF30" t="str">
            <v>SÍ</v>
          </cell>
          <cell r="DH30" t="str">
            <v>DELEGACIÓN TLALPAN</v>
          </cell>
          <cell r="DI30" t="str">
            <v>NO</v>
          </cell>
        </row>
        <row r="31">
          <cell r="Y31" t="str">
            <v>DELEGACIÓN XOCHIMILCO</v>
          </cell>
          <cell r="AJ31" t="str">
            <v>05C001</v>
          </cell>
          <cell r="AK31" t="str">
            <v>SECRETARÍA DE TURISMO</v>
          </cell>
          <cell r="AL31" t="str">
            <v>UNIDAD RESPONSABLE: 05 C0 01 SECRETARÍA DE TURISMO</v>
          </cell>
          <cell r="AM31" t="str">
            <v>TURISMO</v>
          </cell>
          <cell r="AO31" t="str">
            <v>28</v>
          </cell>
          <cell r="AP31" t="str">
            <v>DESARROLLO RURAL</v>
          </cell>
          <cell r="AU31" t="str">
            <v>030024</v>
          </cell>
          <cell r="AV31" t="str">
            <v>Operar el programa de participación social y de fomento a la cultura cívica</v>
          </cell>
          <cell r="AW31" t="str">
            <v>Acción</v>
          </cell>
          <cell r="DE31" t="str">
            <v>DELEGACIÓN VENUSTIANO CARRANZA</v>
          </cell>
          <cell r="DF31" t="str">
            <v>SÍ</v>
          </cell>
          <cell r="DH31" t="str">
            <v>DELEGACIÓN VENUSTIANO CARRANZA</v>
          </cell>
          <cell r="DI31" t="str">
            <v>NO</v>
          </cell>
        </row>
        <row r="32">
          <cell r="Y32" t="str">
            <v>FIDEICOMISO DE RECUPERACIÓN CREDITICIA DEL DF</v>
          </cell>
          <cell r="AJ32" t="str">
            <v>05P0PT</v>
          </cell>
          <cell r="AK32" t="str">
            <v>FONDO MIXTO DE PROMOCIÓN TURÍSTICA</v>
          </cell>
          <cell r="AL32" t="str">
            <v>UNIDAD RESPONSABLE: 05 P0 PT FONDO MIXTO DE PROMOCIÓN TURÍSTICA</v>
          </cell>
          <cell r="AM32" t="str">
            <v>FONDOMIX</v>
          </cell>
          <cell r="AO32" t="str">
            <v>29</v>
          </cell>
          <cell r="AP32" t="str">
            <v>FOMENTO DEL EMPLEO Y LA PRODUCTIVIDAD</v>
          </cell>
          <cell r="AU32" t="str">
            <v>030025</v>
          </cell>
          <cell r="AV32" t="str">
            <v>Operar el programa de ingenieros como peritos de tránsito terrestre</v>
          </cell>
          <cell r="AW32" t="str">
            <v>Programa</v>
          </cell>
          <cell r="DE32" t="str">
            <v>DELEGACIÓN XOCHIMILCO</v>
          </cell>
          <cell r="DF32" t="str">
            <v>SÍ</v>
          </cell>
          <cell r="DH32" t="str">
            <v>DELEGACIÓN XOCHIMILCO</v>
          </cell>
          <cell r="DI32" t="str">
            <v>SÍ</v>
          </cell>
        </row>
        <row r="33">
          <cell r="Y33" t="str">
            <v>FIDEICOMISO DEL CENTRO HISTÓRICO</v>
          </cell>
          <cell r="AJ33" t="str">
            <v>06C001</v>
          </cell>
          <cell r="AK33" t="str">
            <v>SECRETARÍA DE MEDIO AMBIENTE</v>
          </cell>
          <cell r="AL33" t="str">
            <v>UNIDAD RESPONSABLE: 06 C0 01 SECRETARÍA DE MEDIO AMBIENTE</v>
          </cell>
          <cell r="AM33" t="str">
            <v>AMBIENTE</v>
          </cell>
          <cell r="AU33" t="str">
            <v>030026</v>
          </cell>
          <cell r="AV33" t="str">
            <v>Operar el programa estatal de modernización del registro público de la propiedad</v>
          </cell>
          <cell r="AW33" t="str">
            <v>A/P</v>
          </cell>
          <cell r="DE33" t="str">
            <v>FIDEICOMISO DE RECUPERACIÓN CREDITICIA DEL DF</v>
          </cell>
          <cell r="DF33" t="str">
            <v>NO</v>
          </cell>
          <cell r="DH33" t="str">
            <v>FIDEICOMISO DE RECUPERACIÓN CREDITICIA DEL DF</v>
          </cell>
          <cell r="DI33" t="str">
            <v>SÍ</v>
          </cell>
        </row>
        <row r="34">
          <cell r="Y34" t="str">
            <v>FIDEICOMISO EDUCACIÓN GARANTIZADA DEL DF</v>
          </cell>
          <cell r="AJ34" t="str">
            <v>06CD03</v>
          </cell>
          <cell r="AK34" t="str">
            <v>SISTEMA DE AGUAS DE LA CIUDAD DE MÉXICO</v>
          </cell>
          <cell r="AL34" t="str">
            <v>UNIDAD RESPONSABLE: 06 CD 03 SISTEMA DE AGUAS DE LA CIUDAD DE MÉXICO</v>
          </cell>
          <cell r="AM34" t="str">
            <v>SACM</v>
          </cell>
          <cell r="AR34" t="str">
            <v>Álvaro Obregón</v>
          </cell>
          <cell r="AU34" t="str">
            <v>030059</v>
          </cell>
          <cell r="AV34" t="str">
            <v>Otorgar Servicios de Apoyo Administrativo</v>
          </cell>
          <cell r="AW34" t="str">
            <v>A/P</v>
          </cell>
          <cell r="DE34" t="str">
            <v>FIDEICOMISO DEL CENTRO HISTÓRICO</v>
          </cell>
          <cell r="DF34" t="str">
            <v>NO</v>
          </cell>
          <cell r="DH34" t="str">
            <v>FIDEICOMISO DEL CENTRO HISTÓRICO</v>
          </cell>
          <cell r="DI34" t="str">
            <v>SÍ</v>
          </cell>
        </row>
        <row r="35">
          <cell r="Y35" t="str">
            <v>FIDEICOMISO FONDO DE APOYO A LA PROCURACIÓN DE JUSTICIA EN EL DF</v>
          </cell>
          <cell r="AJ35" t="str">
            <v>06P0FA</v>
          </cell>
          <cell r="AK35" t="str">
            <v>FONDO AMBIENTAL PÚBLICO DEL DF</v>
          </cell>
          <cell r="AL35" t="str">
            <v>UNIDAD RESPONSABLE: 06 P0 FA FONDO AMBIENTAL PÚBLICO DEL DF</v>
          </cell>
          <cell r="AM35" t="str">
            <v>FAPDF</v>
          </cell>
          <cell r="AR35" t="str">
            <v>Azcapotzalco</v>
          </cell>
          <cell r="AU35" t="str">
            <v>030060</v>
          </cell>
          <cell r="AV35" t="str">
            <v>Cubrir compromisos pendientes de acciones realizadas en ejercicios anteriores</v>
          </cell>
          <cell r="AW35" t="str">
            <v>S/N</v>
          </cell>
          <cell r="DE35" t="str">
            <v>FIDEICOMISO EDUCACIÓN GARANTIZADA DEL DF</v>
          </cell>
          <cell r="DF35" t="str">
            <v>NO</v>
          </cell>
          <cell r="DH35" t="str">
            <v>FIDEICOMISO EDUCACIÓN GARANTIZADA DEL DF</v>
          </cell>
          <cell r="DI35" t="str">
            <v>SÍ</v>
          </cell>
        </row>
        <row r="36">
          <cell r="Y36" t="str">
            <v>FIDEICOMISO INNOVA DEL DF</v>
          </cell>
          <cell r="AJ36" t="str">
            <v>07C001</v>
          </cell>
          <cell r="AK36" t="str">
            <v>SECRETARÍA DE OBRAS Y SERVICIOS</v>
          </cell>
          <cell r="AL36" t="str">
            <v>UNIDAD RESPONSABLE: 07 C0 01 SECRETARÍA DE OBRAS Y SERVICIOS</v>
          </cell>
          <cell r="AM36" t="str">
            <v>SOS</v>
          </cell>
          <cell r="AR36" t="str">
            <v>Benito Juárez</v>
          </cell>
          <cell r="AU36" t="str">
            <v>030258</v>
          </cell>
          <cell r="AV36" t="str">
            <v>Operar el programa nacional de seguridad</v>
          </cell>
          <cell r="AW36" t="str">
            <v>Programa</v>
          </cell>
          <cell r="DE36" t="str">
            <v>FIDEICOMISO FONDO DE APOYO A LA PROCURACIÓN DE JUSTICIA EN EL DF</v>
          </cell>
          <cell r="DF36" t="str">
            <v>NO</v>
          </cell>
          <cell r="DH36" t="str">
            <v>FIDEICOMISO FONDO DE APOYO A LA PROCURACIÓN DE JUSTICIA EN EL DF</v>
          </cell>
          <cell r="DI36" t="str">
            <v>SÍ</v>
          </cell>
        </row>
        <row r="37">
          <cell r="Y37" t="str">
            <v>FIDEICOMISO MUSEO DE ARTE POPULAR</v>
          </cell>
          <cell r="AJ37" t="str">
            <v>07PFCH</v>
          </cell>
          <cell r="AK37" t="str">
            <v>FIDEICOMISO DEL CENTRO HISTÓRICO</v>
          </cell>
          <cell r="AL37" t="str">
            <v>UNIDAD RESPONSABLE: 07 PF CH FIDEICOMISO DEL CENTRO HISTÓRICO</v>
          </cell>
          <cell r="AM37" t="str">
            <v>FICENTRO</v>
          </cell>
          <cell r="AR37" t="str">
            <v>Coyoacán</v>
          </cell>
          <cell r="AU37" t="str">
            <v>030260</v>
          </cell>
          <cell r="AV37" t="str">
            <v>Cubrir compromisos pendientes de acciones realizadas en ejercicios anteriores</v>
          </cell>
          <cell r="AW37" t="str">
            <v>S/N</v>
          </cell>
          <cell r="DE37" t="str">
            <v>FIDEICOMISO INNOVA DEL DF</v>
          </cell>
          <cell r="DF37" t="str">
            <v>NO</v>
          </cell>
          <cell r="DH37" t="str">
            <v>FIDEICOMISO INNOVA DEL DF</v>
          </cell>
          <cell r="DI37" t="str">
            <v>SÍ</v>
          </cell>
        </row>
        <row r="38">
          <cell r="Y38" t="str">
            <v>FIDEICOMISO MUSEO DEL ESTANQUILLO</v>
          </cell>
          <cell r="AJ38" t="str">
            <v>07PFMV</v>
          </cell>
          <cell r="AK38" t="str">
            <v>FIDEICOMISO PARA EL MEJORAMIENTO DE LAS VÍAS DE COMUNICACIÓN DEL DF</v>
          </cell>
          <cell r="AL38" t="str">
            <v>UNIDAD RESPONSABLE: 07 PF MV FIDEICOMISO PARA EL MEJORAMIENTO DE LAS VÍAS DE COMUNICACIÓN DEL DF</v>
          </cell>
          <cell r="AM38" t="str">
            <v>FIMEVIC</v>
          </cell>
          <cell r="AR38" t="str">
            <v>Cuajimalpa de Morelos</v>
          </cell>
          <cell r="AU38" t="str">
            <v>040002</v>
          </cell>
          <cell r="AV38" t="str">
            <v>Coordinar el sistema de control y evaluación del GDF</v>
          </cell>
          <cell r="AW38" t="str">
            <v>A/P</v>
          </cell>
          <cell r="DE38" t="str">
            <v>FIDEICOMISO MUSEO DE ARTE POPULAR</v>
          </cell>
          <cell r="DF38" t="str">
            <v>NO</v>
          </cell>
          <cell r="DH38" t="str">
            <v>FIDEICOMISO MUSEO DE ARTE POPULAR</v>
          </cell>
          <cell r="DI38" t="str">
            <v>SÍ</v>
          </cell>
        </row>
        <row r="39">
          <cell r="Y39" t="str">
            <v>FIDEICOMISO PARA EL FONDO DE PROMOCIÓN PARA EL FINANCIAMIENTO DEL TRANSPORTE PÚBLICO</v>
          </cell>
          <cell r="AJ39" t="str">
            <v>08C001</v>
          </cell>
          <cell r="AK39" t="str">
            <v>SECRETARÍA DE DESARROLLO SOCIAL</v>
          </cell>
          <cell r="AL39" t="str">
            <v>UNIDAD RESPONSABLE: 08 C0 01 SECRETARÍA DE DESARROLLO SOCIAL</v>
          </cell>
          <cell r="AM39" t="str">
            <v>SEDESO</v>
          </cell>
          <cell r="AO39" t="str">
            <v>Adquisición de equipo de rescate y emergencias</v>
          </cell>
          <cell r="AR39" t="str">
            <v>Cuauhtémoc</v>
          </cell>
          <cell r="AU39" t="str">
            <v>040003</v>
          </cell>
          <cell r="AV39" t="str">
            <v>Ejecutar el programa de evaluación y seguimiento del control interno del Gobierno del Distrito Federal</v>
          </cell>
          <cell r="AW39" t="str">
            <v>Programa</v>
          </cell>
          <cell r="DE39" t="str">
            <v>FIDEICOMISO MUSEO DEL ESTANQUILLO</v>
          </cell>
          <cell r="DF39" t="str">
            <v>NO</v>
          </cell>
          <cell r="DH39" t="str">
            <v>FIDEICOMISO MUSEO DEL ESTANQUILLO</v>
          </cell>
          <cell r="DI39" t="str">
            <v>SÍ</v>
          </cell>
        </row>
        <row r="40">
          <cell r="Y40" t="str">
            <v>FIDEICOMISO PARA EL MEJORAMIENTO DE LAS VÍAS DE COMUNICACIÓN DEL DF</v>
          </cell>
          <cell r="AJ40" t="str">
            <v>08PDCE</v>
          </cell>
          <cell r="AK40" t="str">
            <v>CONSEJO DE EVALUACIÓN DEL DESARROLLO SOCIAL DEL DF</v>
          </cell>
          <cell r="AL40" t="str">
            <v>UNIDAD RESPONSABLE: 08 PD CE CONSEJO DE EVALUACIÓN DEL DESARROLLO SOCIAL DEL DF</v>
          </cell>
          <cell r="AM40" t="str">
            <v>CONSEJO</v>
          </cell>
          <cell r="AO40" t="str">
            <v>Atención de vivienda en riesgo</v>
          </cell>
          <cell r="AR40" t="str">
            <v>Gustavo A. Madero</v>
          </cell>
          <cell r="AU40" t="str">
            <v>040004</v>
          </cell>
          <cell r="AV40" t="str">
            <v>Ejecutar el programa anual de auditorias</v>
          </cell>
          <cell r="AW40" t="str">
            <v>Programa</v>
          </cell>
          <cell r="DE40" t="str">
            <v>FIDEICOMISO PARA EL FONDO DE PROMOCIÓN PARA EL FINANCIAMIENTO DEL TRANSPORTE PÚBLICO</v>
          </cell>
          <cell r="DF40" t="str">
            <v>NO</v>
          </cell>
          <cell r="DH40" t="str">
            <v>FIDEICOMISO PARA EL FONDO DE PROMOCIÓN PARA EL FINANCIAMIENTO DEL TRANSPORTE PÚBLICO</v>
          </cell>
          <cell r="DI40" t="str">
            <v>SÍ</v>
          </cell>
        </row>
        <row r="41">
          <cell r="Y41" t="str">
            <v>FIDEICOMISO PÚBLICO "CIUDAD DIGITAL"</v>
          </cell>
          <cell r="AJ41" t="str">
            <v>08PDIJ</v>
          </cell>
          <cell r="AK41" t="str">
            <v>INSTITUTO DE LA JUVENTUD DEL DF</v>
          </cell>
          <cell r="AL41" t="str">
            <v>UNIDAD RESPONSABLE: 08 PD IJ INSTITUTO DE LA JUVENTUD DEL DF</v>
          </cell>
          <cell r="AM41" t="str">
            <v>INJUVEDF</v>
          </cell>
          <cell r="AO41" t="str">
            <v>Construcción de muros de contención</v>
          </cell>
          <cell r="AR41" t="str">
            <v>Iztacalco</v>
          </cell>
          <cell r="AU41" t="str">
            <v>040005</v>
          </cell>
          <cell r="AV41" t="str">
            <v>Resolver procedimientos disciplinarios</v>
          </cell>
          <cell r="AW41" t="str">
            <v>A/P</v>
          </cell>
          <cell r="DE41" t="str">
            <v>FIDEICOMISO PARA EL MEJORAMIENTO DE LAS VÍAS DE COMUNICACIÓN DEL DF</v>
          </cell>
          <cell r="DF41" t="str">
            <v>NO</v>
          </cell>
          <cell r="DH41" t="str">
            <v>FIDEICOMISO PARA EL MEJORAMIENTO DE LAS VÍAS DE COMUNICACIÓN DEL DF</v>
          </cell>
          <cell r="DI41" t="str">
            <v>SÍ</v>
          </cell>
        </row>
        <row r="42">
          <cell r="Y42" t="str">
            <v>FIDEICOMISO PÚBLICO COMPLEJO AMBIENTAL "XOCHIMILCO"</v>
          </cell>
          <cell r="AJ42" t="str">
            <v>08PDIM</v>
          </cell>
          <cell r="AK42" t="str">
            <v>INSTITUTO DE LAS MUJERES DEL DF</v>
          </cell>
          <cell r="AL42" t="str">
            <v>UNIDAD RESPONSABLE: 08 PD IM INSTITUTO DE LAS MUJERES DEL DF</v>
          </cell>
          <cell r="AM42" t="str">
            <v>INMUJERESDF</v>
          </cell>
          <cell r="AO42" t="str">
            <v>Relleno de minas y taludes</v>
          </cell>
          <cell r="AR42" t="str">
            <v>Iztapalapa</v>
          </cell>
          <cell r="AU42" t="str">
            <v>040006</v>
          </cell>
          <cell r="AV42" t="str">
            <v>Coordinar la red de contralorías ciudadanas</v>
          </cell>
          <cell r="AW42" t="str">
            <v>A/P</v>
          </cell>
          <cell r="DE42" t="str">
            <v>FIDEICOMISO PÚBLICO "CIUDAD DIGITAL"</v>
          </cell>
          <cell r="DF42" t="str">
            <v>NO</v>
          </cell>
          <cell r="DH42" t="str">
            <v>FIDEICOMISO PÚBLICO "CIUDAD DIGITAL"</v>
          </cell>
          <cell r="DI42" t="str">
            <v>SÍ</v>
          </cell>
        </row>
        <row r="43">
          <cell r="Y43" t="str">
            <v>FONDO AMBIENTAL PÚBLICO DEL DF</v>
          </cell>
          <cell r="AJ43" t="str">
            <v>08PDPS</v>
          </cell>
          <cell r="AK43" t="str">
            <v>PROCURADURÍA SOCIAL DEL DF</v>
          </cell>
          <cell r="AL43" t="str">
            <v>UNIDAD RESPONSABLE: 08 PD PS PROCURADURÍA SOCIAL DEL DF</v>
          </cell>
          <cell r="AM43" t="str">
            <v>PROSOC</v>
          </cell>
          <cell r="AR43" t="str">
            <v>Magdalena Contreras</v>
          </cell>
          <cell r="AU43" t="str">
            <v>040007</v>
          </cell>
          <cell r="AV43" t="str">
            <v>Procesar las declaraciones de situación patrimonial de los servidores públicos</v>
          </cell>
          <cell r="AW43" t="str">
            <v>Declaración</v>
          </cell>
          <cell r="DE43" t="str">
            <v>FIDEICOMISO PÚBLICO COMPLEJO AMBIENTAL "XOCHIMILCO"</v>
          </cell>
          <cell r="DF43" t="str">
            <v>NO</v>
          </cell>
          <cell r="DH43" t="str">
            <v>FIDEICOMISO PÚBLICO COMPLEJO AMBIENTAL "XOCHIMILCO"</v>
          </cell>
          <cell r="DI43" t="str">
            <v>SÍ</v>
          </cell>
        </row>
        <row r="44">
          <cell r="Y44" t="str">
            <v>FONDO DE DESARROLLO ECONÓMICO DEL DF</v>
          </cell>
          <cell r="AJ44" t="str">
            <v>09C001</v>
          </cell>
          <cell r="AK44" t="str">
            <v>SECRETARÍA DE FINANZAS</v>
          </cell>
          <cell r="AL44" t="str">
            <v>UNIDAD RESPONSABLE: 09 C0 01 SECRETARÍA DE FINANZAS</v>
          </cell>
          <cell r="AM44" t="str">
            <v>FINANZAS</v>
          </cell>
          <cell r="AR44" t="str">
            <v>Miguel Hidalgo</v>
          </cell>
          <cell r="AU44" t="str">
            <v>040008</v>
          </cell>
          <cell r="AV44" t="str">
            <v>Captar, recibir y resolver quejas o denuncias de la gestión pública</v>
          </cell>
          <cell r="AW44" t="str">
            <v>Queja</v>
          </cell>
          <cell r="DE44" t="str">
            <v>FONDO AMBIENTAL PÚBLICO DEL DF</v>
          </cell>
          <cell r="DF44" t="str">
            <v>NO</v>
          </cell>
          <cell r="DH44" t="str">
            <v>FONDO AMBIENTAL PÚBLICO DEL DF</v>
          </cell>
          <cell r="DI44" t="str">
            <v>NO</v>
          </cell>
        </row>
        <row r="45">
          <cell r="Y45" t="str">
            <v>FONDO DE SEGURIDAD PÚBLICA DEL DF</v>
          </cell>
          <cell r="AJ45" t="str">
            <v>09PFCD</v>
          </cell>
          <cell r="AK45" t="str">
            <v>FIDEICOMISO PÚBLICO "CIUDAD DIGITAL"</v>
          </cell>
          <cell r="AL45" t="str">
            <v>UNIDAD RESPONSABLE: 09 PF CD FIDEICOMISO PÚBLICO "CIUDAD DIGITAL"</v>
          </cell>
          <cell r="AM45" t="str">
            <v>DIGITAL</v>
          </cell>
          <cell r="AR45" t="str">
            <v>Milpa Alta</v>
          </cell>
          <cell r="AU45" t="str">
            <v>040042</v>
          </cell>
          <cell r="AV45" t="str">
            <v>Transferencias a Órganos Autónomos</v>
          </cell>
          <cell r="AW45" t="str">
            <v>A/P</v>
          </cell>
          <cell r="DE45" t="str">
            <v>FONDO DE DESARROLLO ECONÓMICO DEL DF</v>
          </cell>
          <cell r="DF45" t="str">
            <v>NO</v>
          </cell>
          <cell r="DH45" t="str">
            <v>FONDO DE DESARROLLO ECONÓMICO DEL DF</v>
          </cell>
          <cell r="DI45" t="str">
            <v>NO</v>
          </cell>
        </row>
        <row r="46">
          <cell r="Y46" t="str">
            <v>FONDO MIXTO DE PROMOCIÓN TURÍSTICA</v>
          </cell>
          <cell r="AJ46" t="str">
            <v>09PFRC</v>
          </cell>
          <cell r="AK46" t="str">
            <v>FIDEICOMISO DE RECUPERACIÓN CREDITICIA DEL DF</v>
          </cell>
          <cell r="AL46" t="str">
            <v>UNIDAD RESPONSABLE: 09 PF RC FIDEICOMISO DE RECUPERACIÓN CREDITICIA DEL DF</v>
          </cell>
          <cell r="AM46" t="str">
            <v>FIDERE</v>
          </cell>
          <cell r="AR46" t="str">
            <v>Tláhuac</v>
          </cell>
          <cell r="AU46" t="str">
            <v>040059</v>
          </cell>
          <cell r="AV46" t="str">
            <v>Otorgar servicios de apoyo administrativo</v>
          </cell>
          <cell r="AW46" t="str">
            <v>A/P</v>
          </cell>
          <cell r="DE46" t="str">
            <v>FONDO DE SEGURIDAD PÚBLICA DEL DF</v>
          </cell>
          <cell r="DF46" t="str">
            <v>NO</v>
          </cell>
          <cell r="DH46" t="str">
            <v>FONDO DE SEGURIDAD PÚBLICA DEL DF</v>
          </cell>
          <cell r="DI46" t="str">
            <v>SÍ</v>
          </cell>
        </row>
        <row r="47">
          <cell r="Y47" t="str">
            <v>FONDO PARA EL DESARROLLO SOCIAL DE LA CIUDAD DE MÉXICO</v>
          </cell>
          <cell r="AJ47" t="str">
            <v>10C001</v>
          </cell>
          <cell r="AK47" t="str">
            <v>SECRETARÍA DE TRANSPORTE Y VIALIDAD</v>
          </cell>
          <cell r="AL47" t="str">
            <v>UNIDAD RESPONSABLE: 10 C0 01 SECRETARÍA DE TRANSPORTE Y VIALIDAD</v>
          </cell>
          <cell r="AM47" t="str">
            <v>SETRAVI</v>
          </cell>
          <cell r="AR47" t="str">
            <v>Tlalpan</v>
          </cell>
          <cell r="AU47" t="str">
            <v>050001</v>
          </cell>
          <cell r="AV47" t="str">
            <v>Articular la participación ciudadana y las políticas públicas del Distrito Federal</v>
          </cell>
          <cell r="AW47" t="str">
            <v>Acción</v>
          </cell>
          <cell r="DE47" t="str">
            <v>FONDO MIXTO DE PROMOCIÓN TURÍSTICA</v>
          </cell>
          <cell r="DF47" t="str">
            <v>NO</v>
          </cell>
          <cell r="DH47" t="str">
            <v>FONDO MIXTO DE PROMOCIÓN TURÍSTICA</v>
          </cell>
          <cell r="DI47" t="str">
            <v>NO</v>
          </cell>
        </row>
        <row r="48">
          <cell r="Y48" t="str">
            <v>FONDO PARA LA ATENCIÓN Y APOYO A LAS VÍCTIMAS DEL DELITO</v>
          </cell>
          <cell r="AJ48" t="str">
            <v>10P0TP</v>
          </cell>
          <cell r="AK48" t="str">
            <v>FIDEICOMISO PARA EL FONDO DE PROMOCIÓN PARA EL FINANCIAMIENTO DEL TRANSPORTE PÚBLICO</v>
          </cell>
          <cell r="AL48" t="str">
            <v>UNIDAD RESPONSABLE: 10 P0 TP FIDEICOMISO PARA EL FONDO DE PROMOCIÓN PARA EL FINANCIAMIENTO DEL TRANSPORTE PÚBLICO</v>
          </cell>
          <cell r="AM48" t="str">
            <v>FIFINTRA</v>
          </cell>
          <cell r="AO48" t="str">
            <v>C</v>
          </cell>
          <cell r="AR48" t="str">
            <v>Venustiano Carranza</v>
          </cell>
          <cell r="AU48" t="str">
            <v>050002</v>
          </cell>
          <cell r="AV48" t="str">
            <v>Conducir la política interna</v>
          </cell>
          <cell r="AW48" t="str">
            <v>A/P</v>
          </cell>
          <cell r="DE48" t="str">
            <v>FONDO PARA EL DESARROLLO SOCIAL DE LA CIUDAD DE MÉXICO</v>
          </cell>
          <cell r="DF48" t="str">
            <v>NO</v>
          </cell>
          <cell r="DH48" t="str">
            <v>FONDO PARA EL DESARROLLO SOCIAL DE LA CIUDAD DE MÉXICO</v>
          </cell>
          <cell r="DI48" t="str">
            <v>NO</v>
          </cell>
        </row>
        <row r="49">
          <cell r="Y49" t="str">
            <v>HEROICO CUERPO DE BOMBEROS DEL DF</v>
          </cell>
          <cell r="AJ49" t="str">
            <v>10PDMB</v>
          </cell>
          <cell r="AK49" t="str">
            <v>METROBÚS</v>
          </cell>
          <cell r="AL49" t="str">
            <v>UNIDAD RESPONSABLE: 10 PD MB METROBÚS</v>
          </cell>
          <cell r="AM49" t="str">
            <v>METROBUS</v>
          </cell>
          <cell r="AO49" t="str">
            <v>I</v>
          </cell>
          <cell r="AR49" t="str">
            <v>Xochimilco</v>
          </cell>
          <cell r="AU49" t="str">
            <v>050003</v>
          </cell>
          <cell r="AV49" t="str">
            <v>Realizar acciones para la coordinación metropolitana y regional</v>
          </cell>
          <cell r="AW49" t="str">
            <v>Acción</v>
          </cell>
          <cell r="DE49" t="str">
            <v>FONDO PARA LA ATENCIÓN Y APOYO A LAS VÍCTIMAS DEL DELITO</v>
          </cell>
          <cell r="DF49" t="str">
            <v>NO</v>
          </cell>
          <cell r="DH49" t="str">
            <v>FONDO PARA LA ATENCIÓN Y APOYO A LAS VÍCTIMAS DEL DELITO</v>
          </cell>
          <cell r="DI49" t="str">
            <v>SÍ</v>
          </cell>
        </row>
        <row r="50">
          <cell r="Y50" t="str">
            <v>INSTITUTO DE ACCESO A LA INFORMACIÓN PÚBLICA DEL DF</v>
          </cell>
          <cell r="AJ50" t="str">
            <v>10PDME</v>
          </cell>
          <cell r="AK50" t="str">
            <v>SISTEMA DE TRANSPORTE COLECTIVO (METRO)</v>
          </cell>
          <cell r="AL50" t="str">
            <v>UNIDAD RESPONSABLE: 10 PD ME SISTEMA DE TRANSPORTE COLECTIVO (METRO)</v>
          </cell>
          <cell r="AM50" t="str">
            <v>STC</v>
          </cell>
          <cell r="AU50" t="str">
            <v>050004</v>
          </cell>
          <cell r="AV50" t="str">
            <v>Coordinación de políticas del Gobierno del Distrito Federal</v>
          </cell>
          <cell r="AW50" t="str">
            <v>A/P</v>
          </cell>
          <cell r="DE50" t="str">
            <v>HEROICO CUERPO DE BOMBEROS DEL DF</v>
          </cell>
          <cell r="DF50" t="str">
            <v>SÍ</v>
          </cell>
          <cell r="DH50" t="str">
            <v>HEROICO CUERPO DE BOMBEROS DEL DF</v>
          </cell>
          <cell r="DI50" t="str">
            <v>NO</v>
          </cell>
        </row>
        <row r="51">
          <cell r="Y51" t="str">
            <v>INSTITUTO DE CIENCIA Y TECNOLOGÍA</v>
          </cell>
          <cell r="AJ51" t="str">
            <v>10PDRT</v>
          </cell>
          <cell r="AK51" t="str">
            <v>RED DE TRANSPORTE DE PASAJEROS DEL DF</v>
          </cell>
          <cell r="AL51" t="str">
            <v>UNIDAD RESPONSABLE: 10 PD RT RED DE TRANSPORTE DE PASAJEROS DEL DF</v>
          </cell>
          <cell r="AM51" t="str">
            <v>RTP</v>
          </cell>
          <cell r="AU51" t="str">
            <v>050005</v>
          </cell>
          <cell r="AV51" t="str">
            <v>Desarrollar el programa de comunicación social</v>
          </cell>
          <cell r="AW51" t="str">
            <v>Acción</v>
          </cell>
          <cell r="DE51" t="str">
            <v>INSTITUTO DE ACCESO A LA INFORMACIÓN PÚBLICA DEL DF</v>
          </cell>
          <cell r="DF51" t="str">
            <v>NO</v>
          </cell>
          <cell r="DH51" t="str">
            <v>INSTITUTO DE ACCESO A LA INFORMACIÓN PÚBLICA DEL DF</v>
          </cell>
          <cell r="DI51" t="str">
            <v>NO</v>
          </cell>
        </row>
        <row r="52">
          <cell r="Y52" t="str">
            <v>INSTITUTO DE EDUCACIÓN MEDIA SUPERIOR</v>
          </cell>
          <cell r="AJ52" t="str">
            <v>10PDTE</v>
          </cell>
          <cell r="AK52" t="str">
            <v>SERVICIO DE TRANSPORTES ELÉCTRICOS DEL DF</v>
          </cell>
          <cell r="AL52" t="str">
            <v>UNIDAD RESPONSABLE: 10 PD TE SERVICIO DE TRANSPORTES ELÉCTRICOS DEL DF</v>
          </cell>
          <cell r="AM52" t="str">
            <v>STE</v>
          </cell>
          <cell r="AU52" t="str">
            <v>050007</v>
          </cell>
          <cell r="AV52" t="str">
            <v>Coordinar la política de rehabilitación del Centro Histórico de la Ciudad de México</v>
          </cell>
          <cell r="AW52" t="str">
            <v>Acción</v>
          </cell>
          <cell r="DE52" t="str">
            <v>INSTITUTO DE CIENCIA Y TECNOLOGÍA</v>
          </cell>
          <cell r="DF52" t="str">
            <v>NO</v>
          </cell>
          <cell r="DH52" t="str">
            <v>INSTITUTO DE CIENCIA Y TECNOLOGÍA</v>
          </cell>
          <cell r="DI52" t="str">
            <v>NO</v>
          </cell>
        </row>
        <row r="53">
          <cell r="Y53" t="str">
            <v>INSTITUTO DE FORMACIÓN PROFESIONAL</v>
          </cell>
          <cell r="AJ53" t="str">
            <v>11C001</v>
          </cell>
          <cell r="AK53" t="str">
            <v>SECRETARÍA DE SEGURIDAD PÚBLICA</v>
          </cell>
          <cell r="AL53" t="str">
            <v>UNIDAD RESPONSABLE: 11 C0 01 SECRETARÍA DE SEGURIDAD PÚBLICA</v>
          </cell>
          <cell r="AM53" t="str">
            <v>SSP</v>
          </cell>
          <cell r="AU53" t="str">
            <v>050008</v>
          </cell>
          <cell r="AV53" t="str">
            <v>Realizar acciones para el reordenamiento de la vía pública</v>
          </cell>
          <cell r="AW53" t="str">
            <v>Acción</v>
          </cell>
          <cell r="DE53" t="str">
            <v>INSTITUTO DE EDUCACIÓN MEDIA SUPERIOR</v>
          </cell>
          <cell r="DF53" t="str">
            <v>NO</v>
          </cell>
          <cell r="DH53" t="str">
            <v>INSTITUTO DE EDUCACIÓN MEDIA SUPERIOR</v>
          </cell>
          <cell r="DI53" t="str">
            <v>NO</v>
          </cell>
        </row>
        <row r="54">
          <cell r="Y54" t="str">
            <v>INSTITUTO DE LA JUVENTUD DEL DF</v>
          </cell>
          <cell r="AJ54" t="str">
            <v>11CD01</v>
          </cell>
          <cell r="AK54" t="str">
            <v>INSTITUTO TÉCNICO DE FORMACIÓN POLICIAL</v>
          </cell>
          <cell r="AL54" t="str">
            <v>UNIDAD RESPONSABLE: 11 CD 01 INSTITUTO TÉCNICO DE FORMACIÓN POLICIAL</v>
          </cell>
          <cell r="AM54" t="str">
            <v>ITFPOL</v>
          </cell>
          <cell r="AU54" t="str">
            <v>050009</v>
          </cell>
          <cell r="AV54" t="str">
            <v>Coordinar políticas sectoriales</v>
          </cell>
          <cell r="AW54" t="str">
            <v>A/P</v>
          </cell>
          <cell r="DE54" t="str">
            <v>INSTITUTO DE FORMACIÓN PROFESIONAL</v>
          </cell>
          <cell r="DF54" t="str">
            <v>NO</v>
          </cell>
          <cell r="DH54" t="str">
            <v>INSTITUTO DE FORMACIÓN PROFESIONAL</v>
          </cell>
          <cell r="DI54" t="str">
            <v>NO</v>
          </cell>
        </row>
        <row r="55">
          <cell r="Y55" t="str">
            <v>INSTITUTO DE LAS MUJERES DEL DF</v>
          </cell>
          <cell r="AJ55" t="str">
            <v>11CD02</v>
          </cell>
          <cell r="AK55" t="str">
            <v>POLICÍA AUXILIAR DEL DF</v>
          </cell>
          <cell r="AL55" t="str">
            <v>UNIDAD RESPONSABLE: 11 CD 02 POLICÍA AUXILIAR DEL DF</v>
          </cell>
          <cell r="AM55" t="str">
            <v>PADF</v>
          </cell>
          <cell r="AO55" t="str">
            <v>01</v>
          </cell>
          <cell r="AR55" t="str">
            <v>ASAMBLEA LEGISLATIVA DEL DF</v>
          </cell>
          <cell r="AS55" t="str">
            <v>NO</v>
          </cell>
          <cell r="AU55" t="str">
            <v>050010</v>
          </cell>
          <cell r="AV55" t="str">
            <v>Coordinar las políticas delegacionales</v>
          </cell>
          <cell r="AW55" t="str">
            <v>A/P</v>
          </cell>
          <cell r="DE55" t="str">
            <v>INSTITUTO DE LA JUVENTUD DEL DF</v>
          </cell>
          <cell r="DF55" t="str">
            <v>NO</v>
          </cell>
          <cell r="DH55" t="str">
            <v>INSTITUTO DE LA JUVENTUD DEL DF</v>
          </cell>
          <cell r="DI55" t="str">
            <v>NO</v>
          </cell>
        </row>
        <row r="56">
          <cell r="Y56" t="str">
            <v>INSTITUTO DE VIVIENDA DEL DF</v>
          </cell>
          <cell r="AJ56" t="str">
            <v>11CD03</v>
          </cell>
          <cell r="AK56" t="str">
            <v>POLICÍA BANCARIA E INDUSTRIAL</v>
          </cell>
          <cell r="AL56" t="str">
            <v>UNIDAD RESPONSABLE: 11 CD 03 POLICÍA BANCARIA E INDUSTRIAL</v>
          </cell>
          <cell r="AM56" t="str">
            <v>PBI</v>
          </cell>
          <cell r="AO56" t="str">
            <v>02</v>
          </cell>
          <cell r="AR56" t="str">
            <v>AUTORIDAD DEL CENTRO HISTÓRICO</v>
          </cell>
          <cell r="AS56" t="str">
            <v>SÍ</v>
          </cell>
          <cell r="AU56" t="str">
            <v>050011</v>
          </cell>
          <cell r="AV56" t="str">
            <v>Evaluar la política de Desarrollo Social</v>
          </cell>
          <cell r="AW56" t="str">
            <v>Estudio</v>
          </cell>
          <cell r="DE56" t="str">
            <v>INSTITUTO DE LAS MUJERES DEL DF</v>
          </cell>
          <cell r="DF56" t="str">
            <v>NO</v>
          </cell>
          <cell r="DH56" t="str">
            <v>INSTITUTO DE LAS MUJERES DEL DF</v>
          </cell>
          <cell r="DI56" t="str">
            <v>NO</v>
          </cell>
        </row>
        <row r="57">
          <cell r="Y57" t="str">
            <v>INSTITUTO ELECTORAL DEL DF</v>
          </cell>
          <cell r="AJ57" t="str">
            <v>11PDPA</v>
          </cell>
          <cell r="AK57" t="str">
            <v>CAJA DE PREVISIÓN DE LA POLICÍA AUXILIAR DEL DF</v>
          </cell>
          <cell r="AL57" t="str">
            <v>UNIDAD RESPONSABLE: 11 PD PA CAJA DE PREVISIÓN DE LA POLICÍA AUXILIAR DEL DF</v>
          </cell>
          <cell r="AM57" t="str">
            <v>CAPREPA</v>
          </cell>
          <cell r="AO57" t="str">
            <v>03</v>
          </cell>
          <cell r="AR57" t="str">
            <v>CAJA DE PREVISIÓN DE LA POLICÍA AUXILIAR DEL DF</v>
          </cell>
          <cell r="AS57" t="str">
            <v>NO</v>
          </cell>
          <cell r="AU57" t="str">
            <v>050012</v>
          </cell>
          <cell r="AV57" t="str">
            <v>Realizar acciones de innovación tecnológica</v>
          </cell>
          <cell r="AW57" t="str">
            <v>Acción</v>
          </cell>
          <cell r="DE57" t="str">
            <v>INSTITUTO DE VIVIENDA DEL DF</v>
          </cell>
          <cell r="DF57" t="str">
            <v>SÍ</v>
          </cell>
          <cell r="DH57" t="str">
            <v>INSTITUTO DE VIVIENDA DEL DF</v>
          </cell>
          <cell r="DI57" t="str">
            <v>NO</v>
          </cell>
        </row>
        <row r="58">
          <cell r="Y58" t="str">
            <v>INSTITUTO TÉCNICO DE FORMACIÓN POLICIAL</v>
          </cell>
          <cell r="AJ58" t="str">
            <v>12C001</v>
          </cell>
          <cell r="AK58" t="str">
            <v>OFICIALÍA MAYOR</v>
          </cell>
          <cell r="AL58" t="str">
            <v>UNIDAD RESPONSABLE: 12 C0 01 OFICIALÍA MAYOR</v>
          </cell>
          <cell r="AM58" t="str">
            <v>OFICIALIA</v>
          </cell>
          <cell r="AO58" t="str">
            <v>04</v>
          </cell>
          <cell r="AR58" t="str">
            <v>CAJA DE PREVISIÓN DE LA POLICÍA PREVENTIVA</v>
          </cell>
          <cell r="AS58" t="str">
            <v>NO</v>
          </cell>
          <cell r="AU58" t="str">
            <v>050013</v>
          </cell>
          <cell r="AV58" t="str">
            <v>Fortalecer y establecer enlaces institucionales con las autoridades de los gobiernos municipales</v>
          </cell>
          <cell r="AW58" t="str">
            <v>Acción</v>
          </cell>
          <cell r="DE58" t="str">
            <v>INSTITUTO ELECTORAL DEL DF</v>
          </cell>
          <cell r="DF58" t="str">
            <v>NO</v>
          </cell>
          <cell r="DH58" t="str">
            <v>INSTITUTO ELECTORAL DEL DF</v>
          </cell>
          <cell r="DI58" t="str">
            <v>SÍ</v>
          </cell>
        </row>
        <row r="59">
          <cell r="Y59" t="str">
            <v>JEFATURA DE GOBIERNO DEL DF</v>
          </cell>
          <cell r="AJ59" t="str">
            <v>12P0DE</v>
          </cell>
          <cell r="AK59" t="str">
            <v>FONDO DE DESARROLLO ECONÓMICO DEL DF</v>
          </cell>
          <cell r="AL59" t="str">
            <v>UNIDAD RESPONSABLE: 12 P0 DE FONDO DE DESARROLLO ECONÓMICO DEL DF</v>
          </cell>
          <cell r="AM59" t="str">
            <v>FONDECO</v>
          </cell>
          <cell r="AO59" t="str">
            <v>05</v>
          </cell>
          <cell r="AR59" t="str">
            <v>CAJA DE PREVISIÓN PARA TRABAJADORES A LISTA DE RAYA DEL GDF</v>
          </cell>
          <cell r="AS59" t="str">
            <v>NO</v>
          </cell>
          <cell r="AU59" t="str">
            <v>050059</v>
          </cell>
          <cell r="AV59" t="str">
            <v>Otorgar servicios de apoyo administrativo</v>
          </cell>
          <cell r="AW59" t="str">
            <v>A/P</v>
          </cell>
          <cell r="DE59" t="str">
            <v>INSTITUTO TÉCNICO DE FORMACIÓN POLICIAL</v>
          </cell>
          <cell r="DF59" t="str">
            <v>NO</v>
          </cell>
          <cell r="DH59" t="str">
            <v>INSTITUTO TÉCNICO DE FORMACIÓN POLICIAL</v>
          </cell>
          <cell r="DI59" t="str">
            <v>NO</v>
          </cell>
        </row>
        <row r="60">
          <cell r="Y60" t="str">
            <v>JUNTA LOCAL DE CONCILIACIÓN Y ARBITRAJE DEL DF</v>
          </cell>
          <cell r="AJ60" t="str">
            <v>12PDLR</v>
          </cell>
          <cell r="AK60" t="str">
            <v>CAJA DE PREVISIÓN PARA TRABAJADORES A LISTA DE RAYA DEL GDF</v>
          </cell>
          <cell r="AL60" t="str">
            <v>UNIDAD RESPONSABLE: 12 PD LR CAJA DE PREVISIÓN PARA TRABAJADORES A LISTA DE RAYA DEL GDF</v>
          </cell>
          <cell r="AM60" t="str">
            <v>CAPTRALIR</v>
          </cell>
          <cell r="AO60" t="str">
            <v>06</v>
          </cell>
          <cell r="AR60" t="str">
            <v>COMISIÓN DE DERECHOS HUMANOS DEL DF</v>
          </cell>
          <cell r="AS60" t="str">
            <v>NO</v>
          </cell>
          <cell r="AU60" t="str">
            <v>050060</v>
          </cell>
          <cell r="AV60" t="str">
            <v>Cubrir compromisos pendientes de acciones realizadas en ejercicios anteriores</v>
          </cell>
          <cell r="AW60" t="str">
            <v>S/N</v>
          </cell>
          <cell r="DE60" t="str">
            <v>JEFATURA DE GOBIERNO DEL DF</v>
          </cell>
          <cell r="DF60" t="str">
            <v>NO</v>
          </cell>
          <cell r="DH60" t="str">
            <v>JEFATURA DE GOBIERNO DEL DF</v>
          </cell>
          <cell r="DI60" t="str">
            <v>NO</v>
          </cell>
        </row>
        <row r="61">
          <cell r="Y61" t="str">
            <v>METROBÚS</v>
          </cell>
          <cell r="AJ61" t="str">
            <v>12PDPP</v>
          </cell>
          <cell r="AK61" t="str">
            <v>CAJA DE PREVISIÓN DE LA POLICÍA PREVENTIVA</v>
          </cell>
          <cell r="AL61" t="str">
            <v>UNIDAD RESPONSABLE: 12 PD PP CAJA DE PREVISIÓN DE LA POLICÍA PREVENTIVA</v>
          </cell>
          <cell r="AM61" t="str">
            <v>CAPREPOLI</v>
          </cell>
          <cell r="AO61" t="str">
            <v>07</v>
          </cell>
          <cell r="AR61" t="str">
            <v>CONSEJERÍA JURÍDICA Y SERVICIOS LEGALES</v>
          </cell>
          <cell r="AS61" t="str">
            <v>SÍ</v>
          </cell>
          <cell r="AU61" t="str">
            <v>051109</v>
          </cell>
          <cell r="AV61" t="str">
            <v>Coordinar políticas sectoriales</v>
          </cell>
          <cell r="AW61" t="str">
            <v>A/P</v>
          </cell>
          <cell r="DE61" t="str">
            <v>JUNTA LOCAL DE CONCILIACIÓN Y ARBITRAJE DEL DF</v>
          </cell>
          <cell r="DF61" t="str">
            <v>NO</v>
          </cell>
          <cell r="DH61" t="str">
            <v>JUNTA LOCAL DE CONCILIACIÓN Y ARBITRAJE DEL DF</v>
          </cell>
          <cell r="DI61" t="str">
            <v>NO</v>
          </cell>
        </row>
        <row r="62">
          <cell r="Y62" t="str">
            <v>OFICIALÍA MAYOR</v>
          </cell>
          <cell r="AJ62" t="str">
            <v>12PECM</v>
          </cell>
          <cell r="AK62" t="str">
            <v>CORPORACIÓN MEXICANA DE IMPRESIÓN S.A. DE C.V.</v>
          </cell>
          <cell r="AL62" t="str">
            <v>UNIDAD RESPONSABLE: 12 PE CM CORPORACIÓN MEXICANA DE IMPRESIÓN S.A. DE C.V.</v>
          </cell>
          <cell r="AM62" t="str">
            <v>COMISA</v>
          </cell>
          <cell r="AO62" t="str">
            <v>08</v>
          </cell>
          <cell r="AR62" t="str">
            <v>CONSEJO DE EVALUACIÓN DEL DESARROLLO SOCIAL DEL DF</v>
          </cell>
          <cell r="AS62" t="str">
            <v>NO</v>
          </cell>
          <cell r="AU62" t="str">
            <v>060001</v>
          </cell>
          <cell r="AV62" t="str">
            <v>Cubrir el servicio de la deuda</v>
          </cell>
          <cell r="AW62" t="str">
            <v>A/P</v>
          </cell>
          <cell r="DE62" t="str">
            <v>METROBÚS</v>
          </cell>
          <cell r="DF62" t="str">
            <v>NO</v>
          </cell>
          <cell r="DH62" t="str">
            <v>METROBÚS</v>
          </cell>
          <cell r="DI62" t="str">
            <v>NO</v>
          </cell>
        </row>
        <row r="63">
          <cell r="Y63" t="str">
            <v>POLICÍA AUXILIAR DEL DF</v>
          </cell>
          <cell r="AJ63" t="str">
            <v>12PESM</v>
          </cell>
          <cell r="AK63" t="str">
            <v>SERVICIOS METROPOLITANOS  S.A. DE C.V.</v>
          </cell>
          <cell r="AL63" t="str">
            <v>UNIDAD RESPONSABLE: 12 PE SM SERVICIOS METROPOLITANOS  S.A. DE C.V.</v>
          </cell>
          <cell r="AM63" t="str">
            <v>SERVIMET</v>
          </cell>
          <cell r="AO63" t="str">
            <v>09</v>
          </cell>
          <cell r="AR63" t="str">
            <v>CONSEJO DE LA JUDICATURA DEL DF</v>
          </cell>
          <cell r="AS63" t="str">
            <v>NO</v>
          </cell>
          <cell r="AU63" t="str">
            <v>060002</v>
          </cell>
          <cell r="AV63" t="str">
            <v>Operar el sistema recaudatorio del Distrito Federal</v>
          </cell>
          <cell r="AW63" t="str">
            <v>Acción</v>
          </cell>
          <cell r="DE63" t="str">
            <v>OFICIALÍA MAYOR</v>
          </cell>
          <cell r="DF63" t="str">
            <v>NO</v>
          </cell>
          <cell r="DH63" t="str">
            <v>OFICIALÍA MAYOR</v>
          </cell>
          <cell r="DI63" t="str">
            <v>NO</v>
          </cell>
        </row>
        <row r="64">
          <cell r="Y64" t="str">
            <v>POLICÍA BANCARIA E INDUSTRIAL</v>
          </cell>
          <cell r="AJ64" t="str">
            <v>12PFCX</v>
          </cell>
          <cell r="AK64" t="str">
            <v>FIDEICOMISO PÚBLICO COMPLEJO AMBIENTAL "XOCHIMILCO"</v>
          </cell>
          <cell r="AL64" t="str">
            <v>UNIDAD RESPONSABLE: 12 PF CX FIDEICOMISO PÚBLICO COMPLEJO AMBIENTAL "XOCHIMILCO"</v>
          </cell>
          <cell r="AM64" t="str">
            <v>FIDXOCH</v>
          </cell>
          <cell r="AO64" t="str">
            <v>10</v>
          </cell>
          <cell r="AR64" t="str">
            <v>CONTADURÍA MAYOR DE HACIENDA DE LA ALDF</v>
          </cell>
          <cell r="AS64" t="str">
            <v>NO</v>
          </cell>
          <cell r="AU64" t="str">
            <v>060003</v>
          </cell>
          <cell r="AV64" t="str">
            <v>Defender y representar al Gobierno del Distrito Federal en materia fiscal y hacendaria</v>
          </cell>
          <cell r="AW64" t="str">
            <v>Acción</v>
          </cell>
          <cell r="DE64" t="str">
            <v>POLICÍA AUXILIAR DEL DF</v>
          </cell>
          <cell r="DF64" t="str">
            <v>NO</v>
          </cell>
          <cell r="DH64" t="str">
            <v>POLICÍA AUXILIAR DEL DF</v>
          </cell>
          <cell r="DI64" t="str">
            <v>NO</v>
          </cell>
        </row>
        <row r="65">
          <cell r="Y65" t="str">
            <v>PROCURADURÍA AMBIENTAL Y DEL ORDENAMIENTO TERRITORIAL DEL DF</v>
          </cell>
          <cell r="AJ65" t="str">
            <v>13C001</v>
          </cell>
          <cell r="AK65" t="str">
            <v>CONTRALORÍA GENERAL</v>
          </cell>
          <cell r="AL65" t="str">
            <v>UNIDAD RESPONSABLE: 13 C0 01 CONTRALORÍA GENERAL</v>
          </cell>
          <cell r="AM65" t="str">
            <v>CONTRALORIA</v>
          </cell>
          <cell r="AO65" t="str">
            <v>11</v>
          </cell>
          <cell r="AR65" t="str">
            <v>CONTRALORÍA GENERAL</v>
          </cell>
          <cell r="AS65" t="str">
            <v>SÍ</v>
          </cell>
          <cell r="AU65" t="str">
            <v>060004</v>
          </cell>
          <cell r="AV65" t="str">
            <v>Integrar y presentar el Presupuesto de Egresos y Programa Operativo Anual de la Administración Pública</v>
          </cell>
          <cell r="AW65" t="str">
            <v>A/P</v>
          </cell>
          <cell r="DE65" t="str">
            <v>POLICÍA BANCARIA E INDUSTRIAL</v>
          </cell>
          <cell r="DF65" t="str">
            <v>NO</v>
          </cell>
          <cell r="DH65" t="str">
            <v>POLICÍA BANCARIA E INDUSTRIAL</v>
          </cell>
          <cell r="DI65" t="str">
            <v>NO</v>
          </cell>
        </row>
        <row r="66">
          <cell r="Y66" t="str">
            <v>PROCURADURÍA GENERAL DE JUSTICIA DEL DF</v>
          </cell>
          <cell r="AJ66" t="str">
            <v>14C000</v>
          </cell>
          <cell r="AK66" t="str">
            <v>PROCURADURÍA GENERAL DE JUSTICIA DEL DF</v>
          </cell>
          <cell r="AL66" t="str">
            <v>UNIDAD RESPONSABLE: 14 C0 00 PROCURADURÍA GENERAL DE JUSTICIA DEL DF</v>
          </cell>
          <cell r="AM66" t="str">
            <v>PGJDF</v>
          </cell>
          <cell r="AO66" t="str">
            <v>12</v>
          </cell>
          <cell r="AR66" t="str">
            <v>CORPORACIÓN MEXICANA DE IMPRESIÓN S.A. DE C.V.</v>
          </cell>
          <cell r="AS66" t="str">
            <v>NO</v>
          </cell>
          <cell r="AU66" t="str">
            <v>060005</v>
          </cell>
          <cell r="AV66" t="str">
            <v>Operar fondos y manejo de deuda del Distrito Federal</v>
          </cell>
          <cell r="AW66" t="str">
            <v>A/P</v>
          </cell>
          <cell r="DE66" t="str">
            <v>PROCURADURÍA AMBIENTAL Y DEL ORDENAMIENTO TERRITORIAL DEL DF</v>
          </cell>
          <cell r="DF66" t="str">
            <v>NO</v>
          </cell>
          <cell r="DH66" t="str">
            <v>PROCURADURÍA AMBIENTAL Y DEL ORDENAMIENTO TERRITORIAL DEL DF</v>
          </cell>
          <cell r="DI66" t="str">
            <v>NO</v>
          </cell>
        </row>
        <row r="67">
          <cell r="Y67" t="str">
            <v>PROCURADURÍA SOCIAL DEL DF</v>
          </cell>
          <cell r="AJ67" t="str">
            <v>14CD01</v>
          </cell>
          <cell r="AK67" t="str">
            <v>INSTITUTO DE FORMACIÓN PROFESIONAL</v>
          </cell>
          <cell r="AL67" t="str">
            <v>UNIDAD RESPONSABLE: 14 CD 01 INSTITUTO DE FORMACIÓN PROFESIONAL</v>
          </cell>
          <cell r="AM67" t="str">
            <v>IFP</v>
          </cell>
          <cell r="AO67" t="str">
            <v>13</v>
          </cell>
          <cell r="AR67" t="str">
            <v>DELEGACIÓN ÁLVARO OBREGÓN</v>
          </cell>
          <cell r="AS67" t="str">
            <v>SÍ</v>
          </cell>
          <cell r="AU67" t="str">
            <v>060006</v>
          </cell>
          <cell r="AV67" t="str">
            <v>Recuperar créditos financieros otorgados por el Gobierno del Distrito Federal</v>
          </cell>
          <cell r="AW67" t="str">
            <v>Millones de pesos</v>
          </cell>
          <cell r="DE67" t="str">
            <v>PROCURADURÍA GENERAL DE JUSTICIA DEL DF</v>
          </cell>
          <cell r="DF67" t="str">
            <v>NO</v>
          </cell>
          <cell r="DH67" t="str">
            <v>PROCURADURÍA GENERAL DE JUSTICIA DEL DF</v>
          </cell>
          <cell r="DI67" t="str">
            <v>NO</v>
          </cell>
        </row>
        <row r="68">
          <cell r="Y68" t="str">
            <v>RED DE TRANSPORTE DE PASAJEROS DEL DF</v>
          </cell>
          <cell r="AJ68" t="str">
            <v>14P0AV</v>
          </cell>
          <cell r="AK68" t="str">
            <v>FONDO PARA LA ATENCIÓN Y APOYO A LAS VÍCTIMAS DEL DELITO</v>
          </cell>
          <cell r="AL68" t="str">
            <v>UNIDAD RESPONSABLE: 14 P0 AV FONDO PARA LA ATENCIÓN Y APOYO A LAS VÍCTIMAS DEL DELITO</v>
          </cell>
          <cell r="AM68" t="str">
            <v>FAAVID</v>
          </cell>
          <cell r="AO68" t="str">
            <v>14</v>
          </cell>
          <cell r="AR68" t="str">
            <v>DELEGACIÓN AZCAPOTZALCO</v>
          </cell>
          <cell r="AS68" t="str">
            <v>SÍ</v>
          </cell>
          <cell r="AU68" t="str">
            <v>060007</v>
          </cell>
          <cell r="AV68" t="str">
            <v>Elaborar y difundir documentos financieros de rendición de cuentas</v>
          </cell>
          <cell r="AW68" t="str">
            <v>Documento</v>
          </cell>
          <cell r="DE68" t="str">
            <v>PROCURADURÍA SOCIAL DEL DF</v>
          </cell>
          <cell r="DF68" t="str">
            <v>NO</v>
          </cell>
          <cell r="DH68" t="str">
            <v>PROCURADURÍA SOCIAL DEL DF</v>
          </cell>
          <cell r="DI68" t="str">
            <v>NO</v>
          </cell>
        </row>
        <row r="69">
          <cell r="Y69" t="str">
            <v>SECRETARÍA DE CULTURA</v>
          </cell>
          <cell r="AJ69" t="str">
            <v>14P0FS</v>
          </cell>
          <cell r="AK69" t="str">
            <v>FONDO DE SEGURIDAD PÚBLICA DEL DF</v>
          </cell>
          <cell r="AL69" t="str">
            <v>UNIDAD RESPONSABLE: 14 P0 FS FONDO DE SEGURIDAD PÚBLICA DEL DF</v>
          </cell>
          <cell r="AM69" t="str">
            <v>FOSEGDF</v>
          </cell>
          <cell r="AO69" t="str">
            <v>15</v>
          </cell>
          <cell r="AR69" t="str">
            <v>DELEGACIÓN BENITO JUÁREZ</v>
          </cell>
          <cell r="AS69" t="str">
            <v>SÍ</v>
          </cell>
          <cell r="AU69" t="str">
            <v>060008</v>
          </cell>
          <cell r="AV69" t="str">
            <v>Devolver ingresos percibidos indebidamente en ejercicios fiscales anteriores</v>
          </cell>
          <cell r="AW69" t="str">
            <v>A/P</v>
          </cell>
          <cell r="DE69" t="str">
            <v>RED DE TRANSPORTE DE PASAJEROS DEL DF</v>
          </cell>
          <cell r="DF69" t="str">
            <v>NO</v>
          </cell>
          <cell r="DH69" t="str">
            <v>RED DE TRANSPORTE DE PASAJEROS DEL DF</v>
          </cell>
          <cell r="DI69" t="str">
            <v>NO</v>
          </cell>
        </row>
        <row r="70">
          <cell r="Y70" t="str">
            <v>SECRETARÍA DE DESARROLLO ECONÓMICO</v>
          </cell>
          <cell r="AJ70" t="str">
            <v>15C000</v>
          </cell>
          <cell r="AK70" t="str">
            <v>FONDO DE COINVERSIÓN</v>
          </cell>
          <cell r="AL70" t="str">
            <v>UNIDAD RESPONSABLE: 15 C0 00 FONDO DE COINVERSIÓN</v>
          </cell>
          <cell r="AM70" t="str">
            <v>FONCOI</v>
          </cell>
          <cell r="AO70" t="str">
            <v>16</v>
          </cell>
          <cell r="AR70" t="str">
            <v>DELEGACIÓN COYOACÁN</v>
          </cell>
          <cell r="AS70" t="str">
            <v>SÍ</v>
          </cell>
          <cell r="AU70" t="str">
            <v>060009</v>
          </cell>
          <cell r="AV70" t="str">
            <v>Ampliar, actualizar, depurar y controlarlos padrones cartográfico catastral</v>
          </cell>
          <cell r="AW70" t="str">
            <v>Acción</v>
          </cell>
          <cell r="DE70" t="str">
            <v>SECRETARÍA DE CULTURA</v>
          </cell>
          <cell r="DF70" t="str">
            <v>NO</v>
          </cell>
          <cell r="DH70" t="str">
            <v>SECRETARÍA DE CULTURA</v>
          </cell>
          <cell r="DI70" t="str">
            <v>NO</v>
          </cell>
        </row>
        <row r="71">
          <cell r="Y71" t="str">
            <v>SECRETARÍA DE DESARROLLO RURAL Y EQUIDAD PARA LAS COMUNIDADES</v>
          </cell>
          <cell r="AJ71" t="str">
            <v>16C000</v>
          </cell>
          <cell r="AK71" t="str">
            <v>DEUDA PÚBLICA DEL DF</v>
          </cell>
          <cell r="AL71" t="str">
            <v>UNIDAD RESPONSABLE: 16 C0 00 DEUDA PÚBLICA DEL DF</v>
          </cell>
          <cell r="AM71" t="str">
            <v>DEUDA</v>
          </cell>
          <cell r="AO71" t="str">
            <v>17</v>
          </cell>
          <cell r="AR71" t="str">
            <v>DELEGACIÓN CUAJIMALPA DE MORELOS</v>
          </cell>
          <cell r="AS71" t="str">
            <v>SÍ</v>
          </cell>
          <cell r="AU71" t="str">
            <v>060010</v>
          </cell>
          <cell r="AV71" t="str">
            <v>Establecer lineamientos, políticas de gasto y estrategias para vincular el proceso de Programación-Presupuestación al Sistema de Planeación</v>
          </cell>
          <cell r="AW71" t="str">
            <v>A/P</v>
          </cell>
          <cell r="DE71" t="str">
            <v>SECRETARÍA DE DESARROLLO ECONÓMICO</v>
          </cell>
          <cell r="DF71" t="str">
            <v>NO</v>
          </cell>
          <cell r="DH71" t="str">
            <v>SECRETARÍA DE DESARROLLO ECONÓMICO</v>
          </cell>
          <cell r="DI71" t="str">
            <v>NO</v>
          </cell>
        </row>
        <row r="72">
          <cell r="Y72" t="str">
            <v>SECRETARÍA DE DESARROLLO SOCIAL</v>
          </cell>
          <cell r="AJ72" t="str">
            <v>17L000</v>
          </cell>
          <cell r="AK72" t="str">
            <v>ASAMBLEA LEGISLATIVA DEL DF</v>
          </cell>
          <cell r="AL72" t="str">
            <v>UNIDAD RESPONSABLE: 17 L0 00 ASAMBLEA LEGISLATIVA DEL DF</v>
          </cell>
          <cell r="AM72" t="str">
            <v>ALDF</v>
          </cell>
          <cell r="AO72" t="str">
            <v>18</v>
          </cell>
          <cell r="AR72" t="str">
            <v>DELEGACIÓN CUAUHTÉMOC</v>
          </cell>
          <cell r="AS72" t="str">
            <v>SÍ</v>
          </cell>
          <cell r="AU72" t="str">
            <v>060011</v>
          </cell>
          <cell r="AV72" t="str">
            <v>Llevar a cabo la administración financiera de la hacienda pública</v>
          </cell>
          <cell r="AW72" t="str">
            <v>A/P</v>
          </cell>
          <cell r="DE72" t="str">
            <v>SECRETARÍA DE DESARROLLO RURAL Y EQUIDAD PARA LAS COMUNIDADES</v>
          </cell>
          <cell r="DF72" t="str">
            <v>NO</v>
          </cell>
          <cell r="DH72" t="str">
            <v>SECRETARÍA DE DESARROLLO RURAL Y EQUIDAD PARA LAS COMUNIDADES</v>
          </cell>
          <cell r="DI72" t="str">
            <v>NO</v>
          </cell>
        </row>
        <row r="73">
          <cell r="Y73" t="str">
            <v>SECRETARÍA DE DESARROLLO URBANO Y VIVIENDA</v>
          </cell>
          <cell r="AJ73" t="str">
            <v>18L000</v>
          </cell>
          <cell r="AK73" t="str">
            <v>CONTADURÍA MAYOR DE HACIENDA DE LA ALDF</v>
          </cell>
          <cell r="AL73" t="str">
            <v>UNIDAD RESPONSABLE: 18 L0 00 CONTADURÍA MAYOR DE HACIENDA DE LA ALDF</v>
          </cell>
          <cell r="AM73" t="str">
            <v>CMHALDF</v>
          </cell>
          <cell r="AO73" t="str">
            <v>19</v>
          </cell>
          <cell r="AR73" t="str">
            <v>DELEGACIÓN GUSTAVO A. MADERO</v>
          </cell>
          <cell r="AS73" t="str">
            <v>SÍ</v>
          </cell>
          <cell r="AU73" t="str">
            <v>060012</v>
          </cell>
          <cell r="AV73" t="str">
            <v>Programar y realizar auditorias directas a contribuyentes</v>
          </cell>
          <cell r="AW73" t="str">
            <v>Acción</v>
          </cell>
          <cell r="DE73" t="str">
            <v>SECRETARÍA DE DESARROLLO SOCIAL</v>
          </cell>
          <cell r="DF73" t="str">
            <v>NO</v>
          </cell>
          <cell r="DH73" t="str">
            <v>SECRETARÍA DE DESARROLLO SOCIAL</v>
          </cell>
          <cell r="DI73" t="str">
            <v>NO</v>
          </cell>
        </row>
        <row r="74">
          <cell r="Y74" t="str">
            <v>SECRETARÍA DE EDUCACIÓN</v>
          </cell>
          <cell r="AJ74" t="str">
            <v>19J000</v>
          </cell>
          <cell r="AK74" t="str">
            <v>TRIBUNAL SUPERIOR DE JUSTICIA DEL DF</v>
          </cell>
          <cell r="AL74" t="str">
            <v>UNIDAD RESPONSABLE: 19 J0 00 TRIBUNAL SUPERIOR DE JUSTICIA DEL DF</v>
          </cell>
          <cell r="AM74" t="str">
            <v>TSJDF</v>
          </cell>
          <cell r="AO74" t="str">
            <v>20</v>
          </cell>
          <cell r="AR74" t="str">
            <v>DELEGACIÓN IZTACALCO</v>
          </cell>
          <cell r="AS74" t="str">
            <v>SÍ</v>
          </cell>
          <cell r="AU74" t="str">
            <v>060013</v>
          </cell>
          <cell r="AV74" t="str">
            <v>Diseñar e instrumentar la política fiscal del Gobierno del Distrito Federal</v>
          </cell>
          <cell r="AW74" t="str">
            <v>Acción</v>
          </cell>
          <cell r="DE74" t="str">
            <v>SECRETARÍA DE DESARROLLO URBANO Y VIVIENDA</v>
          </cell>
          <cell r="DF74" t="str">
            <v>NO</v>
          </cell>
          <cell r="DH74" t="str">
            <v>SECRETARÍA DE DESARROLLO URBANO Y VIVIENDA</v>
          </cell>
          <cell r="DI74" t="str">
            <v>NO</v>
          </cell>
        </row>
        <row r="75">
          <cell r="Y75" t="str">
            <v>SECRETARÍA DE FINANZAS</v>
          </cell>
          <cell r="AJ75" t="str">
            <v>20J000</v>
          </cell>
          <cell r="AK75" t="str">
            <v>CONSEJO DE LA JUDICATURA DEL DF</v>
          </cell>
          <cell r="AL75" t="str">
            <v>UNIDAD RESPONSABLE: 20 J0 00 CONSEJO DE LA JUDICATURA DEL DF</v>
          </cell>
          <cell r="AM75" t="str">
            <v>CJDF</v>
          </cell>
          <cell r="AO75" t="str">
            <v>21</v>
          </cell>
          <cell r="AR75" t="str">
            <v>DELEGACIÓN IZTAPALAPA</v>
          </cell>
          <cell r="AS75" t="str">
            <v>SÍ</v>
          </cell>
          <cell r="AU75" t="str">
            <v>060014</v>
          </cell>
          <cell r="AV75" t="str">
            <v>Registrar el ejercicio del gasto del Gobierno del Distrito Federal</v>
          </cell>
          <cell r="AW75" t="str">
            <v>A/P</v>
          </cell>
          <cell r="DE75" t="str">
            <v>SECRETARÍA DE EDUCACIÓN</v>
          </cell>
          <cell r="DF75" t="str">
            <v>NO</v>
          </cell>
          <cell r="DH75" t="str">
            <v>SECRETARÍA DE EDUCACIÓN</v>
          </cell>
          <cell r="DI75" t="str">
            <v>SÍ</v>
          </cell>
        </row>
        <row r="76">
          <cell r="Y76" t="str">
            <v>SECRETARÍA DE GOBIERNO</v>
          </cell>
          <cell r="AJ76" t="str">
            <v>21A000</v>
          </cell>
          <cell r="AK76" t="str">
            <v>TRIBUNAL DE LO CONTENCIOSO ADMINISTRATIVO DEL DF</v>
          </cell>
          <cell r="AL76" t="str">
            <v>UNIDAD RESPONSABLE: 21 A0 00 TRIBUNAL DE LO CONTENCIOSO ADMINISTRATIVO DEL DF</v>
          </cell>
          <cell r="AM76" t="str">
            <v>TCADF</v>
          </cell>
          <cell r="AO76" t="str">
            <v>22</v>
          </cell>
          <cell r="AR76" t="str">
            <v>DELEGACIÓN MAGDALENA CONTRERAS</v>
          </cell>
          <cell r="AS76" t="str">
            <v>SÍ</v>
          </cell>
          <cell r="AU76" t="str">
            <v>060015</v>
          </cell>
          <cell r="AV76" t="str">
            <v>Realizar acciones de inteligencia financiera</v>
          </cell>
          <cell r="AW76" t="str">
            <v>Acción</v>
          </cell>
          <cell r="DE76" t="str">
            <v>SECRETARÍA DE FINANZAS</v>
          </cell>
          <cell r="DF76" t="str">
            <v>NO</v>
          </cell>
          <cell r="DH76" t="str">
            <v>SECRETARÍA DE FINANZAS</v>
          </cell>
          <cell r="DI76" t="str">
            <v>NO</v>
          </cell>
        </row>
        <row r="77">
          <cell r="Y77" t="str">
            <v>SECRETARÍA DE MEDIO AMBIENTE</v>
          </cell>
          <cell r="AJ77" t="str">
            <v>22A000</v>
          </cell>
          <cell r="AK77" t="str">
            <v>JUNTA LOCAL DE CONCILIACIÓN Y ARBITRAJE DEL DF</v>
          </cell>
          <cell r="AL77" t="str">
            <v>UNIDAD RESPONSABLE: 22 A0 00 JUNTA LOCAL DE CONCILIACIÓN Y ARBITRAJE DEL DF</v>
          </cell>
          <cell r="AM77" t="str">
            <v>JLCA</v>
          </cell>
          <cell r="AO77" t="str">
            <v>23</v>
          </cell>
          <cell r="AR77" t="str">
            <v>DELEGACIÓN MIGUEL HIDALGO</v>
          </cell>
          <cell r="AS77" t="str">
            <v>SÍ</v>
          </cell>
          <cell r="AU77" t="str">
            <v>060016</v>
          </cell>
          <cell r="AV77" t="str">
            <v>Operar los sistemas de operación de pagos y de registro presupuestal del Gobierno del Distrito Federal</v>
          </cell>
          <cell r="AW77" t="str">
            <v>Acción</v>
          </cell>
          <cell r="DE77" t="str">
            <v>SECRETARÍA DE GOBIERNO</v>
          </cell>
          <cell r="DF77" t="str">
            <v>NO</v>
          </cell>
          <cell r="DH77" t="str">
            <v>SECRETARÍA DE GOBIERNO</v>
          </cell>
          <cell r="DI77" t="str">
            <v>NO</v>
          </cell>
        </row>
        <row r="78">
          <cell r="Y78" t="str">
            <v>SECRETARÍA DE OBRAS Y SERVICIOS</v>
          </cell>
          <cell r="AJ78" t="str">
            <v>23A000</v>
          </cell>
          <cell r="AK78" t="str">
            <v>COMISIÓN DE DERECHOS HUMANOS DEL DF</v>
          </cell>
          <cell r="AL78" t="str">
            <v>UNIDAD RESPONSABLE: 23 A0 00 COMISIÓN DE DERECHOS HUMANOS DEL DF</v>
          </cell>
          <cell r="AM78" t="str">
            <v>CDHDF</v>
          </cell>
          <cell r="AO78" t="str">
            <v>24</v>
          </cell>
          <cell r="AR78" t="str">
            <v>DELEGACIÓN MILPA ALTA</v>
          </cell>
          <cell r="AS78" t="str">
            <v>SÍ</v>
          </cell>
          <cell r="AU78" t="str">
            <v>060017</v>
          </cell>
          <cell r="AV78" t="str">
            <v>Brindar servicios de apoyo en las administraciones tributarias y en los edificios administrativos</v>
          </cell>
          <cell r="AW78" t="str">
            <v>A/P</v>
          </cell>
          <cell r="DE78" t="str">
            <v>SECRETARÍA DE MEDIO AMBIENTE</v>
          </cell>
          <cell r="DF78" t="str">
            <v>NO</v>
          </cell>
          <cell r="DH78" t="str">
            <v>SECRETARÍA DE MEDIO AMBIENTE</v>
          </cell>
          <cell r="DI78" t="str">
            <v>NO</v>
          </cell>
        </row>
        <row r="79">
          <cell r="Y79" t="str">
            <v>SECRETARÍA DE PROTECCIÓN CIVIL</v>
          </cell>
          <cell r="AJ79" t="str">
            <v>24A000</v>
          </cell>
          <cell r="AK79" t="str">
            <v>INSTITUTO ELECTORAL DEL DF</v>
          </cell>
          <cell r="AL79" t="str">
            <v>UNIDAD RESPONSABLE: 24 A0 00 INSTITUTO ELECTORAL DEL DF</v>
          </cell>
          <cell r="AM79" t="str">
            <v>IEDF</v>
          </cell>
          <cell r="AO79" t="str">
            <v>25</v>
          </cell>
          <cell r="AR79" t="str">
            <v>DELEGACIÓN TLÁHUAC</v>
          </cell>
          <cell r="AS79" t="str">
            <v>SÍ</v>
          </cell>
          <cell r="AU79" t="str">
            <v>060018</v>
          </cell>
          <cell r="AV79" t="str">
            <v>Combatir el tráfico ilegal de mercancías y vehículos de procedencia extranjera en el distrito federal</v>
          </cell>
          <cell r="AW79" t="str">
            <v>Acción</v>
          </cell>
          <cell r="DE79" t="str">
            <v>SECRETARÍA DE OBRAS Y SERVICIOS</v>
          </cell>
          <cell r="DF79" t="str">
            <v>NO</v>
          </cell>
          <cell r="DH79" t="str">
            <v>SECRETARÍA DE OBRAS Y SERVICIOS</v>
          </cell>
          <cell r="DI79" t="str">
            <v>NO</v>
          </cell>
        </row>
        <row r="80">
          <cell r="Y80" t="str">
            <v>SECRETARÍA DE SALUD</v>
          </cell>
          <cell r="AJ80" t="str">
            <v>25C001</v>
          </cell>
          <cell r="AK80" t="str">
            <v>CONSEJERÍA JURÍDICA Y SERVICIOS LEGALES</v>
          </cell>
          <cell r="AL80" t="str">
            <v>UNIDAD RESPONSABLE: 25 C0 01 CONSEJERÍA JURÍDICA Y SERVICIOS LEGALES</v>
          </cell>
          <cell r="AM80" t="str">
            <v>CJSL</v>
          </cell>
          <cell r="AO80" t="str">
            <v>26</v>
          </cell>
          <cell r="AR80" t="str">
            <v>DELEGACIÓN TLALPAN</v>
          </cell>
          <cell r="AS80" t="str">
            <v>SÍ</v>
          </cell>
          <cell r="AU80" t="str">
            <v>060019</v>
          </cell>
          <cell r="AV80" t="str">
            <v>Innovar servicios de atención</v>
          </cell>
          <cell r="AW80" t="str">
            <v>Servicio</v>
          </cell>
          <cell r="DE80" t="str">
            <v>SECRETARÍA DE PROTECCIÓN CIVIL</v>
          </cell>
          <cell r="DF80" t="str">
            <v>SÍ</v>
          </cell>
          <cell r="DH80" t="str">
            <v>SECRETARÍA DE PROTECCIÓN CIVIL</v>
          </cell>
          <cell r="DI80" t="str">
            <v>NO</v>
          </cell>
        </row>
        <row r="81">
          <cell r="Y81" t="str">
            <v>SECRETARÍA DE SEGURIDAD PÚBLICA</v>
          </cell>
          <cell r="AJ81" t="str">
            <v>26C001</v>
          </cell>
          <cell r="AK81" t="str">
            <v>SECRETARÍA DE SALUD</v>
          </cell>
          <cell r="AL81" t="str">
            <v>UNIDAD RESPONSABLE: 26 C0 01 SECRETARÍA DE SALUD</v>
          </cell>
          <cell r="AM81" t="str">
            <v>SALUD</v>
          </cell>
          <cell r="AO81" t="str">
            <v>27</v>
          </cell>
          <cell r="AR81" t="str">
            <v>DELEGACIÓN VENUSTIANO CARRANZA</v>
          </cell>
          <cell r="AS81" t="str">
            <v>SÍ</v>
          </cell>
          <cell r="AU81" t="str">
            <v>060059</v>
          </cell>
          <cell r="AV81" t="str">
            <v>Otorgar servicios de apoyo administrativo</v>
          </cell>
          <cell r="AW81" t="str">
            <v>A/P</v>
          </cell>
          <cell r="DE81" t="str">
            <v>SECRETARÍA DE SALUD</v>
          </cell>
          <cell r="DF81" t="str">
            <v>NO</v>
          </cell>
          <cell r="DH81" t="str">
            <v>SECRETARÍA DE SALUD</v>
          </cell>
          <cell r="DI81" t="str">
            <v>NO</v>
          </cell>
        </row>
        <row r="82">
          <cell r="Y82" t="str">
            <v>SECRETARÍA DE TRANSPORTE Y VIALIDAD</v>
          </cell>
          <cell r="AJ82" t="str">
            <v>26PDSP</v>
          </cell>
          <cell r="AK82" t="str">
            <v>SERVICIOS DE SALUD PÚBLICA DEL DF</v>
          </cell>
          <cell r="AL82" t="str">
            <v>UNIDAD RESPONSABLE: 26 PD SP SERVICIOS DE SALUD PÚBLICA DEL DF</v>
          </cell>
          <cell r="AM82" t="str">
            <v>SSDF</v>
          </cell>
          <cell r="AO82" t="str">
            <v>28</v>
          </cell>
          <cell r="AR82" t="str">
            <v>DELEGACIÓN XOCHIMILCO</v>
          </cell>
          <cell r="AS82" t="str">
            <v>SÍ</v>
          </cell>
          <cell r="AU82" t="str">
            <v>070042</v>
          </cell>
          <cell r="AV82" t="str">
            <v>Transferencias a Órganos Autónomos</v>
          </cell>
          <cell r="AW82" t="str">
            <v>A/P</v>
          </cell>
          <cell r="DE82" t="str">
            <v>SECRETARÍA DE SEGURIDAD PÚBLICA</v>
          </cell>
          <cell r="DF82" t="str">
            <v>NO</v>
          </cell>
          <cell r="DH82" t="str">
            <v>SECRETARÍA DE SEGURIDAD PÚBLICA</v>
          </cell>
          <cell r="DI82" t="str">
            <v>NO</v>
          </cell>
        </row>
        <row r="83">
          <cell r="Y83" t="str">
            <v>SECRETARÍA DE TURISMO</v>
          </cell>
          <cell r="AJ83" t="str">
            <v>27A000</v>
          </cell>
          <cell r="AK83" t="str">
            <v>TRIBUNAL ELECTORAL DEL DF</v>
          </cell>
          <cell r="AL83" t="str">
            <v>UNIDAD RESPONSABLE: 27 A0 00 TRIBUNAL ELECTORAL DEL DF</v>
          </cell>
          <cell r="AM83" t="str">
            <v>TEDF</v>
          </cell>
          <cell r="AO83" t="str">
            <v>29</v>
          </cell>
          <cell r="AR83" t="str">
            <v>DEUDA PÚBLICA DEL DF</v>
          </cell>
          <cell r="AS83" t="str">
            <v>NO</v>
          </cell>
          <cell r="AU83" t="str">
            <v>080001</v>
          </cell>
          <cell r="AV83" t="str">
            <v>Realizar acciones preventivas de seguridad y control del orden público a través de la policía sectorial</v>
          </cell>
          <cell r="AW83" t="str">
            <v>Acción</v>
          </cell>
          <cell r="DE83" t="str">
            <v>SECRETARÍA DE TRANSPORTE Y VIALIDAD</v>
          </cell>
          <cell r="DF83" t="str">
            <v>NO</v>
          </cell>
          <cell r="DH83" t="str">
            <v>SECRETARÍA DE TRANSPORTE Y VIALIDAD</v>
          </cell>
          <cell r="DI83" t="str">
            <v>NO</v>
          </cell>
        </row>
        <row r="84">
          <cell r="Y84" t="str">
            <v>SECRETARÍA DEL TRABAJO Y FOMENTO AL EMPLEO</v>
          </cell>
          <cell r="AJ84" t="str">
            <v>29A000</v>
          </cell>
          <cell r="AK84" t="str">
            <v>UNIVERSIDAD AUTÓNOMA DE LA CIUDAD DE MÉXICO</v>
          </cell>
          <cell r="AL84" t="str">
            <v>UNIDAD RESPONSABLE: 29 A0 00 UNIVERSIDAD AUTÓNOMA DE LA CIUDAD DE MÉXICO</v>
          </cell>
          <cell r="AM84" t="str">
            <v>UACM</v>
          </cell>
          <cell r="AO84" t="str">
            <v>30</v>
          </cell>
          <cell r="AR84" t="str">
            <v>FIDEICOMISO DE RECUPERACIÓN CREDITICIA DEL DF</v>
          </cell>
          <cell r="AS84" t="str">
            <v>SÍ</v>
          </cell>
          <cell r="AU84" t="str">
            <v>080002</v>
          </cell>
          <cell r="AV84" t="str">
            <v>Realizar acciones de apoyo a la seguridad pública</v>
          </cell>
          <cell r="AW84" t="str">
            <v>Acción</v>
          </cell>
          <cell r="DE84" t="str">
            <v>SECRETARÍA DE TURISMO</v>
          </cell>
          <cell r="DF84" t="str">
            <v>NO</v>
          </cell>
          <cell r="DH84" t="str">
            <v>SECRETARÍA DE TURISMO</v>
          </cell>
          <cell r="DI84" t="str">
            <v>NO</v>
          </cell>
        </row>
        <row r="85">
          <cell r="Y85" t="str">
            <v>SERVICIO DE TRANSPORTES ELÉCTRICOS DEL DF</v>
          </cell>
          <cell r="AJ85" t="str">
            <v>30PDPA</v>
          </cell>
          <cell r="AK85" t="str">
            <v>PROCURADURÍA AMBIENTAL Y DEL ORDENAMIENTO TERRITORIAL DEL DF</v>
          </cell>
          <cell r="AL85" t="str">
            <v>UNIDAD RESPONSABLE: 30 PD PA PROCURADURÍA AMBIENTAL Y DEL ORDENAMIENTO TERRITORIAL DEL DF</v>
          </cell>
          <cell r="AM85" t="str">
            <v>PAOT</v>
          </cell>
          <cell r="AO85" t="str">
            <v>31</v>
          </cell>
          <cell r="AR85" t="str">
            <v>FIDEICOMISO DEL CENTRO HISTÓRICO</v>
          </cell>
          <cell r="AS85" t="str">
            <v>SÍ</v>
          </cell>
          <cell r="AU85" t="str">
            <v>080003</v>
          </cell>
          <cell r="AV85" t="str">
            <v>Operar el programa de capacitación en materia de seguridad pública</v>
          </cell>
          <cell r="AW85" t="str">
            <v>Programa</v>
          </cell>
          <cell r="DE85" t="str">
            <v>SECRETARÍA DEL TRABAJO Y FOMENTO AL EMPLEO</v>
          </cell>
          <cell r="DF85" t="str">
            <v>NO</v>
          </cell>
          <cell r="DH85" t="str">
            <v>SECRETARÍA DEL TRABAJO Y FOMENTO AL EMPLEO</v>
          </cell>
          <cell r="DI85" t="str">
            <v>NO</v>
          </cell>
        </row>
        <row r="86">
          <cell r="Y86" t="str">
            <v>SERVICIOS DE SALUD PÚBLICA DEL DF</v>
          </cell>
          <cell r="AJ86" t="str">
            <v>31C000</v>
          </cell>
          <cell r="AK86" t="str">
            <v>SECRETARÍA DE CULTURA</v>
          </cell>
          <cell r="AL86" t="str">
            <v>UNIDAD RESPONSABLE: 31 C0 00 SECRETARÍA DE CULTURA</v>
          </cell>
          <cell r="AM86" t="str">
            <v>CULTURA</v>
          </cell>
          <cell r="AO86" t="str">
            <v>32</v>
          </cell>
          <cell r="AR86" t="str">
            <v>FIDEICOMISO EDUCACIÓN GARANTIZADA DEL DF</v>
          </cell>
          <cell r="AS86" t="str">
            <v>SÍ</v>
          </cell>
          <cell r="AU86" t="str">
            <v>080004</v>
          </cell>
          <cell r="AV86" t="str">
            <v>Proporcionar servicios complementarios</v>
          </cell>
          <cell r="AW86" t="str">
            <v>Turno</v>
          </cell>
          <cell r="DE86" t="str">
            <v>SERVICIO DE TRANSPORTES ELÉCTRICOS DEL DF</v>
          </cell>
          <cell r="DF86" t="str">
            <v>NO</v>
          </cell>
          <cell r="DH86" t="str">
            <v>SERVICIO DE TRANSPORTES ELÉCTRICOS DEL DF</v>
          </cell>
          <cell r="DI86" t="str">
            <v>NO</v>
          </cell>
        </row>
        <row r="87">
          <cell r="Y87" t="str">
            <v>SERVICIOS METROPOLITANOS  S.A. DE C.V.</v>
          </cell>
          <cell r="AJ87" t="str">
            <v>31PFMA</v>
          </cell>
          <cell r="AK87" t="str">
            <v>FIDEICOMISO MUSEO DE ARTE POPULAR</v>
          </cell>
          <cell r="AL87" t="str">
            <v>UNIDAD RESPONSABLE: 31 PF MA FIDEICOMISO MUSEO DE ARTE POPULAR</v>
          </cell>
          <cell r="AM87" t="str">
            <v>MAP</v>
          </cell>
          <cell r="AO87" t="str">
            <v>33</v>
          </cell>
          <cell r="AR87" t="str">
            <v>FIDEICOMISO FONDO DE APOYO A LA PROCURACIÓN DE JUSTICIA EN EL DF</v>
          </cell>
          <cell r="AS87" t="str">
            <v>NO</v>
          </cell>
          <cell r="AU87" t="str">
            <v>080005</v>
          </cell>
          <cell r="AV87" t="str">
            <v>Operar el sistema de videovigilancia</v>
          </cell>
          <cell r="AW87" t="str">
            <v>Servicio</v>
          </cell>
          <cell r="DE87" t="str">
            <v>SERVICIOS DE SALUD PÚBLICA DEL DF</v>
          </cell>
          <cell r="DF87" t="str">
            <v>NO</v>
          </cell>
          <cell r="DH87" t="str">
            <v>SERVICIOS DE SALUD PÚBLICA DEL DF</v>
          </cell>
          <cell r="DI87" t="str">
            <v>NO</v>
          </cell>
        </row>
        <row r="88">
          <cell r="Y88" t="str">
            <v>SISTEMA DE AGUAS DE LA CIUDAD DE MÉXICO</v>
          </cell>
          <cell r="AJ88" t="str">
            <v>31PFME</v>
          </cell>
          <cell r="AK88" t="str">
            <v>FIDEICOMISO MUSEO DEL ESTANQUILLO</v>
          </cell>
          <cell r="AL88" t="str">
            <v>UNIDAD RESPONSABLE: 31 PF ME FIDEICOMISO MUSEO DEL ESTANQUILLO</v>
          </cell>
          <cell r="AM88" t="str">
            <v>FIMUEST</v>
          </cell>
          <cell r="AO88" t="str">
            <v>36</v>
          </cell>
          <cell r="AR88" t="str">
            <v>FIDEICOMISO INNOVA DEL DF</v>
          </cell>
          <cell r="AS88" t="str">
            <v>NO</v>
          </cell>
          <cell r="AU88" t="str">
            <v>080006</v>
          </cell>
          <cell r="AV88" t="str">
            <v>Controlar la prestación de servicios de seguridad pública</v>
          </cell>
          <cell r="AW88" t="str">
            <v>Permisionario</v>
          </cell>
          <cell r="DE88" t="str">
            <v>SERVICIOS METROPOLITANOS  S.A. DE C.V.</v>
          </cell>
          <cell r="DF88" t="str">
            <v>NO</v>
          </cell>
          <cell r="DH88" t="str">
            <v>SERVICIOS METROPOLITANOS  S.A. DE C.V.</v>
          </cell>
          <cell r="DI88" t="str">
            <v>NO</v>
          </cell>
        </row>
        <row r="89">
          <cell r="Y89" t="str">
            <v>SISTEMA DE RADIO Y TELEVISIÓN DIGITAL DEL GDF</v>
          </cell>
          <cell r="AJ89" t="str">
            <v>32A000</v>
          </cell>
          <cell r="AK89" t="str">
            <v>INSTITUTO DE ACCESO A LA INFORMACIÓN PÚBLICA DEL DF</v>
          </cell>
          <cell r="AL89" t="str">
            <v>UNIDAD RESPONSABLE: 32 A0 00 INSTITUTO DE ACCESO A LA INFORMACIÓN PÚBLICA DEL DF</v>
          </cell>
          <cell r="AM89" t="str">
            <v>INFODF</v>
          </cell>
          <cell r="AO89" t="str">
            <v>37</v>
          </cell>
          <cell r="AR89" t="str">
            <v>FIDEICOMISO MUSEO DE ARTE POPULAR</v>
          </cell>
          <cell r="AS89" t="str">
            <v>NO</v>
          </cell>
          <cell r="AU89" t="str">
            <v>080007</v>
          </cell>
          <cell r="AV89" t="str">
            <v>Brindar servicios de control y apoyo vial</v>
          </cell>
          <cell r="AW89" t="str">
            <v>Programa</v>
          </cell>
          <cell r="DE89" t="str">
            <v>SISTEMA DE AGUAS DE LA CIUDAD DE MÉXICO</v>
          </cell>
          <cell r="DF89" t="str">
            <v>NO</v>
          </cell>
          <cell r="DH89" t="str">
            <v>SISTEMA DE AGUAS DE LA CIUDAD DE MÉXICO</v>
          </cell>
          <cell r="DI89" t="str">
            <v>NO</v>
          </cell>
        </row>
        <row r="90">
          <cell r="Y90" t="str">
            <v>SISTEMA DE TRANSPORTE COLECTIVO (METRO)</v>
          </cell>
          <cell r="AJ90" t="str">
            <v>33C001</v>
          </cell>
          <cell r="AK90" t="str">
            <v>SECRETARÍA DEL TRABAJO Y FOMENTO AL EMPLEO</v>
          </cell>
          <cell r="AL90" t="str">
            <v>UNIDAD RESPONSABLE: 33 C0 01 SECRETARÍA DEL TRABAJO Y FOMENTO AL EMPLEO</v>
          </cell>
          <cell r="AM90" t="str">
            <v>TRABAJO</v>
          </cell>
          <cell r="AO90" t="str">
            <v>38</v>
          </cell>
          <cell r="AR90" t="str">
            <v>FIDEICOMISO MUSEO DEL ESTANQUILLO</v>
          </cell>
          <cell r="AS90" t="str">
            <v>NO</v>
          </cell>
          <cell r="AU90" t="str">
            <v>080008</v>
          </cell>
          <cell r="AV90" t="str">
            <v>Realizar acciones preventivas de seguridad y control del  orden público a través de las Unidades de Protección Ciudadana</v>
          </cell>
          <cell r="AW90" t="str">
            <v>Acción</v>
          </cell>
          <cell r="DE90" t="str">
            <v>SISTEMA DE RADIO Y TELEVISIÓN DIGITAL DEL GDF</v>
          </cell>
          <cell r="DF90" t="str">
            <v>NO</v>
          </cell>
          <cell r="DH90" t="str">
            <v>SISTEMA DE RADIO Y TELEVISIÓN DIGITAL DEL GDF</v>
          </cell>
          <cell r="DI90" t="str">
            <v>NO</v>
          </cell>
        </row>
        <row r="91">
          <cell r="Y91" t="str">
            <v>SISTEMA PARA EL DESARROLLO INTEGRAL DE LA FAMILIA DEL DF</v>
          </cell>
          <cell r="AJ91" t="str">
            <v>34C001</v>
          </cell>
          <cell r="AK91" t="str">
            <v>SECRETARÍA DE PROTECCIÓN CIVIL</v>
          </cell>
          <cell r="AL91" t="str">
            <v>UNIDAD RESPONSABLE: 34 C0 01 SECRETARÍA DE PROTECCIÓN CIVIL</v>
          </cell>
          <cell r="AM91" t="str">
            <v>SPC</v>
          </cell>
          <cell r="AO91" t="str">
            <v>39</v>
          </cell>
          <cell r="AR91" t="str">
            <v>FIDEICOMISO PARA EL FONDO DE PROMOCIÓN PARA EL FINANCIAMIENTO DEL TRANSPORTE PÚBLICO</v>
          </cell>
          <cell r="AS91" t="str">
            <v>NO</v>
          </cell>
          <cell r="AU91" t="str">
            <v>080009</v>
          </cell>
          <cell r="AV91" t="str">
            <v>Proporcionar mantenimiento a los vehículos terrestres y aéreos y al armamento de seguridad pública</v>
          </cell>
          <cell r="AW91" t="str">
            <v>Servicio</v>
          </cell>
          <cell r="DE91" t="str">
            <v>SISTEMA DE TRANSPORTE COLECTIVO (METRO)</v>
          </cell>
          <cell r="DF91" t="str">
            <v>NO</v>
          </cell>
          <cell r="DH91" t="str">
            <v>SISTEMA DE TRANSPORTE COLECTIVO (METRO)</v>
          </cell>
          <cell r="DI91" t="str">
            <v>NO</v>
          </cell>
        </row>
        <row r="92">
          <cell r="Y92" t="str">
            <v>TRIBUNAL DE LO CONTENCIOSO ADMINISTRATIVO DEL DF</v>
          </cell>
          <cell r="AJ92" t="str">
            <v>34PDHB</v>
          </cell>
          <cell r="AK92" t="str">
            <v>HEROICO CUERPO DE BOMBEROS DEL DF</v>
          </cell>
          <cell r="AL92" t="str">
            <v>UNIDAD RESPONSABLE: 34 PD HB HEROICO CUERPO DE BOMBEROS DEL DF</v>
          </cell>
          <cell r="AM92" t="str">
            <v>HCBDF</v>
          </cell>
          <cell r="AO92" t="str">
            <v>40</v>
          </cell>
          <cell r="AR92" t="str">
            <v>FIDEICOMISO PARA EL MEJORAMIENTO DE LAS VÍAS DE COMUNICACIÓN DEL DF</v>
          </cell>
          <cell r="AS92" t="str">
            <v>NO</v>
          </cell>
          <cell r="AU92" t="str">
            <v>080010</v>
          </cell>
          <cell r="AV92" t="str">
            <v>Realizar operativos tácticos para el control del orden público y el combate a la delincuencia</v>
          </cell>
          <cell r="AW92" t="str">
            <v>Servicio</v>
          </cell>
          <cell r="DE92" t="str">
            <v>SISTEMA PARA EL DESARROLLO INTEGRAL DE LA FAMILIA DEL DF</v>
          </cell>
          <cell r="DF92" t="str">
            <v>NO</v>
          </cell>
          <cell r="DH92" t="str">
            <v>SISTEMA PARA EL DESARROLLO INTEGRAL DE LA FAMILIA DEL DF</v>
          </cell>
          <cell r="DI92" t="str">
            <v>NO</v>
          </cell>
        </row>
        <row r="93">
          <cell r="Y93" t="str">
            <v>TRIBUNAL ELECTORAL DEL DF</v>
          </cell>
          <cell r="AJ93" t="str">
            <v>35C001</v>
          </cell>
          <cell r="AK93" t="str">
            <v>SECRETARÍA DE DESARROLLO RURAL Y EQUIDAD PARA LAS COMUNIDADES</v>
          </cell>
          <cell r="AL93" t="str">
            <v>UNIDAD RESPONSABLE: 35 C0 01 SECRETARÍA DE DESARROLLO RURAL Y EQUIDAD PARA LAS COMUNIDADES</v>
          </cell>
          <cell r="AM93" t="str">
            <v>SEDREC</v>
          </cell>
          <cell r="AO93" t="str">
            <v>42</v>
          </cell>
          <cell r="AR93" t="str">
            <v>FIDEICOMISO PÚBLICO "CIUDAD DIGITAL"</v>
          </cell>
          <cell r="AS93" t="str">
            <v>NO</v>
          </cell>
          <cell r="AU93" t="str">
            <v>080011</v>
          </cell>
          <cell r="AV93" t="str">
            <v>Operar el sistema de información policial</v>
          </cell>
          <cell r="AW93" t="str">
            <v>A/P</v>
          </cell>
          <cell r="DE93" t="str">
            <v>TRIBUNAL DE LO CONTENCIOSO ADMINISTRATIVO DEL DF</v>
          </cell>
          <cell r="DF93" t="str">
            <v>NO</v>
          </cell>
          <cell r="DH93" t="str">
            <v>TRIBUNAL DE LO CONTENCIOSO ADMINISTRATIVO DEL DF</v>
          </cell>
          <cell r="DI93" t="str">
            <v>NO</v>
          </cell>
        </row>
        <row r="94">
          <cell r="AJ94" t="str">
            <v>36C001</v>
          </cell>
          <cell r="AK94" t="str">
            <v>SECRETARÍA DE EDUCACIÓN</v>
          </cell>
          <cell r="AL94" t="str">
            <v>UNIDAD RESPONSABLE: 36 C0 01 SECRETARÍA DE EDUCACIÓN</v>
          </cell>
          <cell r="AM94" t="str">
            <v>EDUCACION</v>
          </cell>
          <cell r="AO94" t="str">
            <v>58</v>
          </cell>
          <cell r="AR94" t="str">
            <v>FIDEICOMISO PÚBLICO COMPLEJO AMBIENTAL "XOCHIMILCO"</v>
          </cell>
          <cell r="AS94" t="str">
            <v>NO</v>
          </cell>
          <cell r="AU94" t="str">
            <v>080012</v>
          </cell>
          <cell r="AV94" t="str">
            <v>Realizar la supervisión y evaluación de la actuación policial</v>
          </cell>
          <cell r="AW94" t="str">
            <v>Acción</v>
          </cell>
          <cell r="DE94" t="str">
            <v>TRIBUNAL ELECTORAL DEL DF</v>
          </cell>
          <cell r="DF94" t="str">
            <v>NO</v>
          </cell>
          <cell r="DH94" t="str">
            <v>TRIBUNAL ELECTORAL DEL DF</v>
          </cell>
          <cell r="DI94" t="str">
            <v>NO</v>
          </cell>
        </row>
        <row r="95">
          <cell r="AJ95" t="str">
            <v>36PDIE</v>
          </cell>
          <cell r="AK95" t="str">
            <v>INSTITUTO DE EDUCACIÓN MEDIA SUPERIOR</v>
          </cell>
          <cell r="AL95" t="str">
            <v>UNIDAD RESPONSABLE: 36 PD IE INSTITUTO DE EDUCACIÓN MEDIA SUPERIOR</v>
          </cell>
          <cell r="AM95" t="str">
            <v>IEMS</v>
          </cell>
          <cell r="AO95" t="str">
            <v>59</v>
          </cell>
          <cell r="AR95" t="str">
            <v>FONDO AMBIENTAL PÚBLICO DEL DF</v>
          </cell>
          <cell r="AS95" t="str">
            <v>NO</v>
          </cell>
          <cell r="AU95" t="str">
            <v>080014</v>
          </cell>
          <cell r="AV95" t="str">
            <v>Supervisar la seguridad en instalaciones de transporte público</v>
          </cell>
          <cell r="AW95" t="str">
            <v>A/P</v>
          </cell>
          <cell r="DE95" t="str">
            <v>TRIBUNAL SUPERIOR DE JUSTICIA DEL DF</v>
          </cell>
          <cell r="DF95" t="str">
            <v>NO</v>
          </cell>
          <cell r="DH95" t="str">
            <v>TRIBUNAL SUPERIOR DE JUSTICIA DEL DF</v>
          </cell>
          <cell r="DI95" t="str">
            <v>NO</v>
          </cell>
        </row>
        <row r="96">
          <cell r="AJ96" t="str">
            <v>36PFEG</v>
          </cell>
          <cell r="AK96" t="str">
            <v>FIDEICOMISO EDUCACIÓN GARANTIZADA DEL DF</v>
          </cell>
          <cell r="AL96" t="str">
            <v>UNIDAD RESPONSABLE: 36 PF EG FIDEICOMISO EDUCACIÓN GARANTIZADA DEL DF</v>
          </cell>
          <cell r="AM96" t="str">
            <v>FIEDGADF</v>
          </cell>
          <cell r="AO96" t="str">
            <v>60</v>
          </cell>
          <cell r="AR96" t="str">
            <v>FONDO DE COINVERSIÓN</v>
          </cell>
          <cell r="AS96" t="str">
            <v>NO</v>
          </cell>
          <cell r="AU96" t="str">
            <v>080016</v>
          </cell>
          <cell r="AV96" t="str">
            <v>Ampliar, construir y mantener la infraestructura para la seguridad pública</v>
          </cell>
          <cell r="AW96" t="str">
            <v>Inmueble</v>
          </cell>
          <cell r="DE96" t="str">
            <v>UNIVERSIDAD AUTÓNOMA DE LA CIUDAD DE MÉXICO</v>
          </cell>
          <cell r="DF96" t="str">
            <v>NO</v>
          </cell>
          <cell r="DH96" t="str">
            <v>UNIVERSIDAD AUTÓNOMA DE LA CIUDAD DE MÉXICO</v>
          </cell>
          <cell r="DI96" t="str">
            <v>NO</v>
          </cell>
        </row>
        <row r="97">
          <cell r="AJ97" t="str">
            <v>37PDCT</v>
          </cell>
          <cell r="AK97" t="str">
            <v>INSTITUTO DE CIENCIA Y TECNOLOGÍA</v>
          </cell>
          <cell r="AL97" t="str">
            <v>UNIDAD RESPONSABLE: 37 PD CT INSTITUTO DE CIENCIA Y TECNOLOGÍA</v>
          </cell>
          <cell r="AM97" t="str">
            <v>ICTEC</v>
          </cell>
          <cell r="AR97" t="str">
            <v>FONDO DE DESARROLLO ECONÓMICO DEL DF</v>
          </cell>
          <cell r="AS97" t="str">
            <v>NO</v>
          </cell>
          <cell r="AU97" t="str">
            <v>080017</v>
          </cell>
          <cell r="AV97" t="str">
            <v>Realizar acciones en el marco del Proyecto Bicentenario de la Ciudad de México</v>
          </cell>
          <cell r="AW97" t="str">
            <v>Proyecto</v>
          </cell>
        </row>
        <row r="98">
          <cell r="AJ98" t="str">
            <v>14P0PJ</v>
          </cell>
          <cell r="AK98" t="str">
            <v>FIDEICOMISO FONDO DE APOYO A LA PROCURACIÓN DE JUSTICIA EN EL DF</v>
          </cell>
          <cell r="AL98" t="str">
            <v>UNIDAD RESPONSABLE: 14 P0 PJ FIDEICOMISO FONDO DE APOYO A LA PROCURACIÓN DE JUSTICIA EN EL DF</v>
          </cell>
          <cell r="AM98" t="str">
            <v>FIDJUST</v>
          </cell>
          <cell r="AR98" t="str">
            <v>FONDO DE SEGURIDAD PÚBLICA DEL DF</v>
          </cell>
          <cell r="AS98" t="str">
            <v>NO</v>
          </cell>
          <cell r="AU98" t="str">
            <v>080059</v>
          </cell>
          <cell r="AV98" t="str">
            <v>Otorgar servicios de apoyo administrativo</v>
          </cell>
          <cell r="AW98" t="str">
            <v>A/P</v>
          </cell>
        </row>
        <row r="99">
          <cell r="AJ99" t="str">
            <v>09PFIN</v>
          </cell>
          <cell r="AK99" t="str">
            <v>FIDEICOMISO INNOVA DEL DF</v>
          </cell>
          <cell r="AL99" t="str">
            <v>UNIDAD RESPONSABLE: 09 PF IN FIDEICOMISO INNOVA DEL DF</v>
          </cell>
          <cell r="AM99" t="str">
            <v>INNOVA</v>
          </cell>
          <cell r="AR99" t="str">
            <v>FONDO MIXTO DE PROMOCIÓN TURÍSTICA</v>
          </cell>
          <cell r="AS99" t="str">
            <v>SÍ</v>
          </cell>
          <cell r="AU99" t="str">
            <v>080060</v>
          </cell>
          <cell r="AV99" t="str">
            <v>Cubrir compromisos pendientes de acciones realizadas en ejercicios anteriores</v>
          </cell>
          <cell r="AW99" t="str">
            <v>S/N</v>
          </cell>
        </row>
        <row r="100">
          <cell r="AR100" t="str">
            <v>FONDO PARA EL DESARROLLO SOCIAL DE LA CIUDAD DE MÉXICO</v>
          </cell>
          <cell r="AS100" t="str">
            <v>NO</v>
          </cell>
          <cell r="AU100" t="str">
            <v>080258</v>
          </cell>
          <cell r="AV100" t="str">
            <v>Operar el Programa Nacional de Seguridad Pública</v>
          </cell>
          <cell r="AW100" t="str">
            <v>Programa</v>
          </cell>
        </row>
        <row r="101">
          <cell r="AR101" t="str">
            <v>FONDO PARA LA ATENCIÓN Y APOYO A LAS VÍCTIMAS DEL DELITO</v>
          </cell>
          <cell r="AS101" t="str">
            <v>NO</v>
          </cell>
          <cell r="AU101" t="str">
            <v>080260</v>
          </cell>
          <cell r="AV101" t="str">
            <v>Cubrir compromisos pendientes de acciones realizadas en ejercicios anteriores</v>
          </cell>
          <cell r="AW101" t="str">
            <v>S/N</v>
          </cell>
        </row>
        <row r="102">
          <cell r="AR102" t="str">
            <v>HEROICO CUERPO DE BOMBEROS DEL DF</v>
          </cell>
          <cell r="AS102" t="str">
            <v>NO</v>
          </cell>
          <cell r="AU102" t="str">
            <v>081601</v>
          </cell>
          <cell r="AV102" t="str">
            <v>Realizar acciones preventivas de seguridad y control del orden público a través de la policía sectorial</v>
          </cell>
          <cell r="AW102" t="str">
            <v>Acción</v>
          </cell>
        </row>
        <row r="103">
          <cell r="AR103" t="str">
            <v>INSTITUTO DE ACCESO A LA INFORMACIÓN PÚBLICA DEL DF</v>
          </cell>
          <cell r="AS103" t="str">
            <v>NO</v>
          </cell>
          <cell r="AU103" t="str">
            <v>081602</v>
          </cell>
          <cell r="AV103" t="str">
            <v>Realizar acciones de apoyo a la seguridad pública</v>
          </cell>
          <cell r="AW103" t="str">
            <v>Acción</v>
          </cell>
        </row>
        <row r="104">
          <cell r="AR104" t="str">
            <v>INSTITUTO DE CIENCIA Y TECNOLOGÍA</v>
          </cell>
          <cell r="AS104" t="str">
            <v>NO</v>
          </cell>
          <cell r="AU104" t="str">
            <v>081608</v>
          </cell>
          <cell r="AV104" t="str">
            <v>Realizar acciones preventivas de seguridad y control del orden público a través de las Unidades de Protección Ciudadana</v>
          </cell>
          <cell r="AW104" t="str">
            <v>Acción</v>
          </cell>
        </row>
        <row r="105">
          <cell r="AR105" t="str">
            <v>INSTITUTO DE EDUCACIÓN MEDIA SUPERIOR</v>
          </cell>
          <cell r="AS105" t="str">
            <v>NO</v>
          </cell>
          <cell r="AU105" t="str">
            <v>081612</v>
          </cell>
          <cell r="AV105" t="str">
            <v>Realizar la supervisión y evaluación de la actuación policial</v>
          </cell>
          <cell r="AW105" t="str">
            <v>Acción</v>
          </cell>
        </row>
        <row r="106">
          <cell r="AR106" t="str">
            <v>INSTITUTO DE FORMACIÓN PROFESIONAL</v>
          </cell>
          <cell r="AS106" t="str">
            <v>SÍ</v>
          </cell>
          <cell r="AU106" t="str">
            <v>081616</v>
          </cell>
          <cell r="AV106" t="str">
            <v>Ampliar, construir y mantener la infraestructura para la seguridad pública</v>
          </cell>
          <cell r="AW106" t="str">
            <v>Inmueble</v>
          </cell>
        </row>
        <row r="107">
          <cell r="AR107" t="str">
            <v>INSTITUTO DE LA JUVENTUD DEL DF</v>
          </cell>
          <cell r="AS107" t="str">
            <v>NO</v>
          </cell>
          <cell r="AU107" t="str">
            <v>081617</v>
          </cell>
          <cell r="AV107" t="str">
            <v>Realizar acciones en el marco del proyecto Bicentenario de la Ciudad de México</v>
          </cell>
          <cell r="AW107" t="str">
            <v>Proyecto</v>
          </cell>
        </row>
        <row r="108">
          <cell r="AR108" t="str">
            <v>INSTITUTO DE LAS MUJERES DEL DF</v>
          </cell>
          <cell r="AS108" t="str">
            <v>NO</v>
          </cell>
          <cell r="AU108" t="str">
            <v>090001</v>
          </cell>
          <cell r="AV108" t="str">
            <v>Realizar acciones de atención de emergencia en materia de protección civil</v>
          </cell>
          <cell r="AW108" t="str">
            <v>Acción</v>
          </cell>
        </row>
        <row r="109">
          <cell r="AR109" t="str">
            <v>INSTITUTO DE VIVIENDA DEL DF</v>
          </cell>
          <cell r="AS109" t="str">
            <v>NO</v>
          </cell>
          <cell r="AU109" t="str">
            <v>090002</v>
          </cell>
          <cell r="AV109" t="str">
            <v>Realizar acciones de prevención de emergencias en materia de protección civil</v>
          </cell>
          <cell r="AW109" t="str">
            <v>Acción</v>
          </cell>
        </row>
        <row r="110">
          <cell r="AR110" t="str">
            <v>INSTITUTO ELECTORAL DEL DF</v>
          </cell>
          <cell r="AS110" t="str">
            <v>NO</v>
          </cell>
          <cell r="AU110" t="str">
            <v>090003</v>
          </cell>
          <cell r="AV110" t="str">
            <v>Reubicar a los habitantes de zonas de alto riesgo</v>
          </cell>
          <cell r="AW110" t="str">
            <v>Acción</v>
          </cell>
        </row>
        <row r="111">
          <cell r="AR111" t="str">
            <v>INSTITUTO TÉCNICO DE FORMACIÓN POLICIAL</v>
          </cell>
          <cell r="AS111" t="str">
            <v>SÍ</v>
          </cell>
          <cell r="AU111" t="str">
            <v>090004</v>
          </cell>
          <cell r="AV111" t="str">
            <v>Realizar servicios de auxilio en incendios y siniestros</v>
          </cell>
          <cell r="AW111" t="str">
            <v>Servicio</v>
          </cell>
        </row>
        <row r="112">
          <cell r="AR112" t="str">
            <v>JEFATURA DE GOBIERNO DEL DF</v>
          </cell>
          <cell r="AS112" t="str">
            <v>SÍ</v>
          </cell>
          <cell r="AU112" t="str">
            <v>090005</v>
          </cell>
          <cell r="AV112" t="str">
            <v>Operar el Fondo de Desastres naturales</v>
          </cell>
          <cell r="AW112" t="str">
            <v>Acción</v>
          </cell>
        </row>
        <row r="113">
          <cell r="AR113" t="str">
            <v>JUNTA LOCAL DE CONCILIACIÓN Y ARBITRAJE DEL DF</v>
          </cell>
          <cell r="AS113" t="str">
            <v>NO</v>
          </cell>
          <cell r="AU113" t="str">
            <v>090006</v>
          </cell>
          <cell r="AV113" t="str">
            <v>Capacitar y certificar a peritos en materia de protección civil</v>
          </cell>
          <cell r="AW113" t="str">
            <v>Acción</v>
          </cell>
        </row>
        <row r="114">
          <cell r="AR114" t="str">
            <v>METROBÚS</v>
          </cell>
          <cell r="AS114" t="str">
            <v>NO</v>
          </cell>
          <cell r="AU114" t="str">
            <v>090007</v>
          </cell>
          <cell r="AV114" t="str">
            <v>Efectuar el mantenimiento y operación de la red de acelerógrafos y de alerta sísmica</v>
          </cell>
          <cell r="AW114" t="str">
            <v>Acción</v>
          </cell>
        </row>
        <row r="115">
          <cell r="AR115" t="str">
            <v>OFICIALÍA MAYOR</v>
          </cell>
          <cell r="AS115" t="str">
            <v>SÍ</v>
          </cell>
          <cell r="AU115" t="str">
            <v>090008</v>
          </cell>
          <cell r="AV115" t="str">
            <v>Efectuar la revisión estructural de inmuebles públicos y privados</v>
          </cell>
          <cell r="AW115" t="str">
            <v>Acción</v>
          </cell>
        </row>
        <row r="116">
          <cell r="AR116" t="str">
            <v>POLICÍA AUXILIAR DEL DF</v>
          </cell>
          <cell r="AS116" t="str">
            <v>SÍ</v>
          </cell>
          <cell r="AU116" t="str">
            <v>090010</v>
          </cell>
          <cell r="AV116" t="str">
            <v>Elaborar, operar, evaluar y actualizar el atlas de riesgo en materia de protección civil</v>
          </cell>
          <cell r="AW116" t="str">
            <v>Acción</v>
          </cell>
        </row>
        <row r="117">
          <cell r="AR117" t="str">
            <v>POLICÍA BANCARIA E INDUSTRIAL</v>
          </cell>
          <cell r="AS117" t="str">
            <v>SÍ</v>
          </cell>
          <cell r="AU117" t="str">
            <v>090011</v>
          </cell>
          <cell r="AV117" t="str">
            <v>Sensibilizar a la población en temas de protección civil</v>
          </cell>
          <cell r="AW117" t="str">
            <v>Acción</v>
          </cell>
        </row>
        <row r="118">
          <cell r="AR118" t="str">
            <v>PROCURADURÍA AMBIENTAL Y DEL ORDENAMIENTO TERRITORIAL DEL DF</v>
          </cell>
          <cell r="AS118" t="str">
            <v>NO</v>
          </cell>
          <cell r="AU118" t="str">
            <v>090059</v>
          </cell>
          <cell r="AV118" t="str">
            <v>Otorgar servicios de apoyo administrativo</v>
          </cell>
          <cell r="AW118" t="str">
            <v>A/P</v>
          </cell>
        </row>
        <row r="119">
          <cell r="AR119" t="str">
            <v>PROCURADURÍA GENERAL DE JUSTICIA DEL DF</v>
          </cell>
          <cell r="AS119" t="str">
            <v>SÍ</v>
          </cell>
          <cell r="AU119" t="str">
            <v>090060</v>
          </cell>
          <cell r="AV119" t="str">
            <v>Cubrir compromisos pendientes de acciones realizadas en ejercicios anteriores</v>
          </cell>
          <cell r="AW119" t="str">
            <v>S/N</v>
          </cell>
        </row>
        <row r="120">
          <cell r="AR120" t="str">
            <v>PROCURADURÍA SOCIAL DEL DF</v>
          </cell>
          <cell r="AS120" t="str">
            <v>NO</v>
          </cell>
          <cell r="AU120" t="str">
            <v>091101</v>
          </cell>
          <cell r="AV120" t="str">
            <v>Realizar acciones de atención de emergencias en materia de protección civil</v>
          </cell>
          <cell r="AW120" t="str">
            <v>Acción</v>
          </cell>
        </row>
        <row r="121">
          <cell r="AR121" t="str">
            <v>RED DE TRANSPORTE DE PASAJEROS DEL DF</v>
          </cell>
          <cell r="AS121" t="str">
            <v>NO</v>
          </cell>
          <cell r="AU121" t="str">
            <v>091701</v>
          </cell>
          <cell r="AV121" t="str">
            <v>Realizar acciones de atención de emergencias en materia de protección civil</v>
          </cell>
          <cell r="AW121" t="str">
            <v>Acción</v>
          </cell>
        </row>
        <row r="122">
          <cell r="AR122" t="str">
            <v>SECRETARÍA DE CULTURA</v>
          </cell>
          <cell r="AS122" t="str">
            <v>SÍ</v>
          </cell>
          <cell r="AU122" t="str">
            <v>100001</v>
          </cell>
          <cell r="AV122" t="str">
            <v>Atender a la población en los centros de readaptación o penitenciarios</v>
          </cell>
          <cell r="AW122" t="str">
            <v>Persona</v>
          </cell>
        </row>
        <row r="123">
          <cell r="AR123" t="str">
            <v>SECRETARÍA DE DESARROLLO ECONÓMICO</v>
          </cell>
          <cell r="AS123" t="str">
            <v>SÍ</v>
          </cell>
          <cell r="AU123" t="str">
            <v>100002</v>
          </cell>
          <cell r="AV123" t="str">
            <v>Operar el programa de Capacitación y trabajo para la reinserción social de la población interna</v>
          </cell>
          <cell r="AW123" t="str">
            <v>Persona</v>
          </cell>
        </row>
        <row r="124">
          <cell r="AR124" t="str">
            <v>SECRETARÍA DE DESARROLLO RURAL Y EQUIDAD PARA LAS COMUNIDADES</v>
          </cell>
          <cell r="AS124" t="str">
            <v>SÍ</v>
          </cell>
          <cell r="AU124" t="str">
            <v>100003</v>
          </cell>
          <cell r="AV124" t="str">
            <v>Mantener la infraestructura penitenciaria del DF</v>
          </cell>
          <cell r="AW124" t="str">
            <v>Obra</v>
          </cell>
        </row>
        <row r="125">
          <cell r="AR125" t="str">
            <v>SECRETARÍA DE DESARROLLO SOCIAL</v>
          </cell>
          <cell r="AS125" t="str">
            <v>SÍ</v>
          </cell>
          <cell r="AU125" t="str">
            <v>100004</v>
          </cell>
          <cell r="AV125" t="str">
            <v>Operar el programa "Cárcel Abierta"</v>
          </cell>
          <cell r="AW125" t="str">
            <v>Persona</v>
          </cell>
        </row>
        <row r="126">
          <cell r="AR126" t="str">
            <v>SECRETARÍA DE DESARROLLO URBANO Y VIVIENDA</v>
          </cell>
          <cell r="AS126" t="str">
            <v>SÍ</v>
          </cell>
          <cell r="AU126" t="str">
            <v>100005</v>
          </cell>
          <cell r="AV126" t="str">
            <v>Otorgar tratamiento interno y externo a la población en centros de atención para adolescentes</v>
          </cell>
          <cell r="AW126" t="str">
            <v>Persona</v>
          </cell>
        </row>
        <row r="127">
          <cell r="AR127" t="str">
            <v>SECRETARÍA DE EDUCACIÓN</v>
          </cell>
          <cell r="AS127" t="str">
            <v>SÍ</v>
          </cell>
          <cell r="AU127" t="str">
            <v>100006</v>
          </cell>
          <cell r="AV127" t="str">
            <v>Otorgar el sistema integral de justicia para adolescentes del Distrito Federal</v>
          </cell>
          <cell r="AW127" t="str">
            <v>Persona</v>
          </cell>
        </row>
        <row r="128">
          <cell r="AR128" t="str">
            <v>SECRETARÍA DE FINANZAS</v>
          </cell>
          <cell r="AS128" t="str">
            <v>SÍ</v>
          </cell>
          <cell r="AU128" t="str">
            <v>100013</v>
          </cell>
          <cell r="AV128" t="str">
            <v>Operar el programa nacional de seguridad pública</v>
          </cell>
          <cell r="AW128" t="str">
            <v>Programa</v>
          </cell>
        </row>
        <row r="129">
          <cell r="AR129" t="str">
            <v>SECRETARÍA DE GOBIERNO</v>
          </cell>
          <cell r="AS129" t="str">
            <v>SÍ</v>
          </cell>
          <cell r="AU129" t="str">
            <v>100060</v>
          </cell>
          <cell r="AV129" t="str">
            <v>Cubrir compromisos pendientes de acciones realizadas en ejercicios anteriores</v>
          </cell>
          <cell r="AW129" t="str">
            <v>S/N</v>
          </cell>
        </row>
        <row r="130">
          <cell r="AR130" t="str">
            <v>SECRETARÍA DE MEDIO AMBIENTE</v>
          </cell>
          <cell r="AS130" t="str">
            <v>SÍ</v>
          </cell>
          <cell r="AU130" t="str">
            <v>100258</v>
          </cell>
          <cell r="AV130" t="str">
            <v>Operar el Programa Nacional de Seguridad Pública</v>
          </cell>
          <cell r="AW130" t="str">
            <v>Programa</v>
          </cell>
        </row>
        <row r="131">
          <cell r="AR131" t="str">
            <v>SECRETARÍA DE OBRAS Y SERVICIOS</v>
          </cell>
          <cell r="AS131" t="str">
            <v>SÍ</v>
          </cell>
          <cell r="AU131" t="str">
            <v>100260</v>
          </cell>
          <cell r="AV131" t="str">
            <v>Cubrir compromisos pendientes de acciones realizadas en ejercicios anteriores</v>
          </cell>
          <cell r="AW131" t="str">
            <v>S/N</v>
          </cell>
        </row>
        <row r="132">
          <cell r="AR132" t="str">
            <v>SECRETARÍA DE PROTECCIÓN CIVIL</v>
          </cell>
          <cell r="AS132" t="str">
            <v>SÍ</v>
          </cell>
          <cell r="AU132" t="str">
            <v>110002</v>
          </cell>
          <cell r="AV132" t="str">
            <v>Iniciar y determinar averiguaciones previas</v>
          </cell>
          <cell r="AW132" t="str">
            <v>Asunto</v>
          </cell>
        </row>
        <row r="133">
          <cell r="AR133" t="str">
            <v>SECRETARÍA DE SALUD</v>
          </cell>
          <cell r="AS133" t="str">
            <v>SÍ</v>
          </cell>
          <cell r="AU133" t="str">
            <v>110003</v>
          </cell>
          <cell r="AV133" t="str">
            <v>Ejecutar ordenes de carácter policiaco</v>
          </cell>
          <cell r="AW133" t="str">
            <v>Orden</v>
          </cell>
        </row>
        <row r="134">
          <cell r="AR134" t="str">
            <v>SECRETARÍA DE SEGURIDAD PÚBLICA</v>
          </cell>
          <cell r="AS134" t="str">
            <v>SÍ</v>
          </cell>
          <cell r="AU134" t="str">
            <v>110004</v>
          </cell>
          <cell r="AV134" t="str">
            <v>Tramitar peritajes</v>
          </cell>
          <cell r="AW134" t="str">
            <v>Dictamen</v>
          </cell>
        </row>
        <row r="135">
          <cell r="AR135" t="str">
            <v>SECRETARÍA DE TRANSPORTE Y VIALIDAD</v>
          </cell>
          <cell r="AS135" t="str">
            <v>SÍ</v>
          </cell>
          <cell r="AU135" t="str">
            <v>110005</v>
          </cell>
          <cell r="AV135" t="str">
            <v>Propiciar notificaciones de autos de termino constitucional y emitir conclusiones en juicios penales</v>
          </cell>
          <cell r="AW135" t="str">
            <v>Asunto</v>
          </cell>
        </row>
        <row r="136">
          <cell r="AR136" t="str">
            <v>SECRETARÍA DE TURISMO</v>
          </cell>
          <cell r="AS136" t="str">
            <v>SÍ</v>
          </cell>
          <cell r="AU136" t="str">
            <v>110006</v>
          </cell>
          <cell r="AV136" t="str">
            <v>Emitir informes previos y justificados de demanda de amparo</v>
          </cell>
          <cell r="AW136" t="str">
            <v>Asunto</v>
          </cell>
        </row>
        <row r="137">
          <cell r="AR137" t="str">
            <v>SECRETARÍA DEL TRABAJO Y FOMENTO AL EMPLEO</v>
          </cell>
          <cell r="AS137" t="str">
            <v>SÍ</v>
          </cell>
          <cell r="AU137" t="str">
            <v>110007</v>
          </cell>
          <cell r="AV137" t="str">
            <v>Intervenir en juicios civiles, familiares y contencioso</v>
          </cell>
          <cell r="AW137" t="str">
            <v>Juicio</v>
          </cell>
        </row>
        <row r="138">
          <cell r="AR138" t="str">
            <v>SERVICIO DE TRANSPORTES ELÉCTRICOS DEL DF</v>
          </cell>
          <cell r="AS138" t="str">
            <v>SÍ</v>
          </cell>
          <cell r="AU138" t="str">
            <v>110009</v>
          </cell>
          <cell r="AV138" t="str">
            <v>Informar a la ciudadanía, orientar jurídicamente y desahogar quejas en materia de derechos humanos</v>
          </cell>
          <cell r="AW138" t="str">
            <v>Acción</v>
          </cell>
        </row>
        <row r="139">
          <cell r="AR139" t="str">
            <v>SERVICIOS DE SALUD PÚBLICA DEL DF</v>
          </cell>
          <cell r="AS139" t="str">
            <v>NO</v>
          </cell>
          <cell r="AU139" t="str">
            <v>110010</v>
          </cell>
          <cell r="AV139" t="str">
            <v>Atender a la ciudadanía en materia condominal y de arrendamiento</v>
          </cell>
          <cell r="AW139" t="str">
            <v>Asunto</v>
          </cell>
        </row>
        <row r="140">
          <cell r="AR140" t="str">
            <v>SERVICIOS METROPOLITANOS  S.A. DE C.V.</v>
          </cell>
          <cell r="AS140" t="str">
            <v>SÍ</v>
          </cell>
          <cell r="AU140" t="str">
            <v>110013</v>
          </cell>
          <cell r="AV140" t="str">
            <v>Asesorar sobre la aplicación e interpretación de la normatividad</v>
          </cell>
          <cell r="AW140" t="str">
            <v>Acción</v>
          </cell>
        </row>
        <row r="141">
          <cell r="AR141" t="str">
            <v>SISTEMA DE AGUAS DE LA CIUDAD DE MÉXICO</v>
          </cell>
          <cell r="AS141" t="str">
            <v>SÍ</v>
          </cell>
          <cell r="AU141" t="str">
            <v>110014</v>
          </cell>
          <cell r="AV141" t="str">
            <v>Atender y solventar asuntos en materia civil, penal, laboral, mercantil y administrativa que se deriven del ejercicio de las funciones de seguridad pública</v>
          </cell>
          <cell r="AW141" t="str">
            <v>Asunto</v>
          </cell>
        </row>
        <row r="142">
          <cell r="AR142" t="str">
            <v>SISTEMA DE RADIO Y TELEVISIÓN DIGITAL DEL GDF</v>
          </cell>
          <cell r="AS142" t="str">
            <v>SÍ</v>
          </cell>
          <cell r="AU142" t="str">
            <v>110015</v>
          </cell>
          <cell r="AV142" t="str">
            <v>Brindar asistencia jurídica de carácter familiar</v>
          </cell>
          <cell r="AW142" t="str">
            <v>Persona</v>
          </cell>
        </row>
        <row r="143">
          <cell r="AR143" t="str">
            <v>SISTEMA DE RADIO Y TELEVISIÓN DIGITAL DEL GDF</v>
          </cell>
          <cell r="AS143" t="str">
            <v>SÍ</v>
          </cell>
          <cell r="AU143" t="str">
            <v>110016</v>
          </cell>
          <cell r="AV143" t="str">
            <v>Proporcionar atención a victimas del delito</v>
          </cell>
          <cell r="AW143" t="str">
            <v>Persona</v>
          </cell>
        </row>
        <row r="144">
          <cell r="AR144" t="str">
            <v>SISTEMA DE TRANSPORTE COLECTIVO (METRO)</v>
          </cell>
          <cell r="AS144" t="str">
            <v>SÍ</v>
          </cell>
          <cell r="AU144" t="str">
            <v>110017</v>
          </cell>
          <cell r="AV144" t="str">
            <v>Operar el programa de capacitación en materia de procuración de justicia</v>
          </cell>
          <cell r="AW144" t="str">
            <v>Curso</v>
          </cell>
        </row>
        <row r="145">
          <cell r="AR145" t="str">
            <v>SISTEMA PARA EL DESARROLLO INTEGRAL DE LA FAMILIA DEL DF</v>
          </cell>
          <cell r="AS145" t="str">
            <v>NO</v>
          </cell>
          <cell r="AU145" t="str">
            <v>110018</v>
          </cell>
          <cell r="AV145" t="str">
            <v>Operar la autoridad perimetral del Aeropuerto Internacional de la Ciudad de México</v>
          </cell>
          <cell r="AW145" t="str">
            <v>A/P</v>
          </cell>
        </row>
        <row r="146">
          <cell r="AR146" t="str">
            <v>TRIBUNAL DE LO CONTENCIOSO ADMINISTRATIVO DEL DF</v>
          </cell>
          <cell r="AS146" t="str">
            <v>NO</v>
          </cell>
          <cell r="AU146" t="str">
            <v>110042</v>
          </cell>
          <cell r="AV146" t="str">
            <v>Transferencias a Órganos Autónomos</v>
          </cell>
          <cell r="AW146" t="str">
            <v>Curso</v>
          </cell>
        </row>
        <row r="147">
          <cell r="AR147" t="str">
            <v>TRIBUNAL ELECTORAL DEL DF</v>
          </cell>
          <cell r="AS147" t="str">
            <v>NO</v>
          </cell>
          <cell r="AU147" t="str">
            <v>110043</v>
          </cell>
          <cell r="AV147" t="str">
            <v>Desarrollar y supervisar el programa de modernización de la P.G.J.D.F.</v>
          </cell>
          <cell r="AW147" t="str">
            <v>Programa</v>
          </cell>
        </row>
        <row r="148">
          <cell r="AR148" t="str">
            <v>TRIBUNAL SUPERIOR DE JUSTICIA DEL DF</v>
          </cell>
          <cell r="AS148" t="str">
            <v>NO</v>
          </cell>
          <cell r="AU148" t="str">
            <v>110058</v>
          </cell>
          <cell r="AV148" t="str">
            <v>Operar el programa nacional de seguridad pública</v>
          </cell>
          <cell r="AW148" t="str">
            <v>Programa</v>
          </cell>
        </row>
        <row r="149">
          <cell r="AR149" t="str">
            <v>UNIVERSIDAD AUTÓNOMA DE LA CIUDAD DE MÉXICO</v>
          </cell>
          <cell r="AS149" t="str">
            <v>NO</v>
          </cell>
          <cell r="AU149" t="str">
            <v>110059</v>
          </cell>
          <cell r="AV149" t="str">
            <v>Otorgar servicios de apoyo administrativo</v>
          </cell>
          <cell r="AW149" t="str">
            <v>A/P</v>
          </cell>
        </row>
        <row r="150">
          <cell r="AU150" t="str">
            <v>110060</v>
          </cell>
          <cell r="AV150" t="str">
            <v>Cubrir compromisos pendientes de acciones realizadas en ejercicios anteriores</v>
          </cell>
          <cell r="AW150" t="str">
            <v>S/N</v>
          </cell>
        </row>
        <row r="151">
          <cell r="Y151" t="str">
            <v>Eje 1. Reforma política: derechos plenos a la ciudad y sus habitantes</v>
          </cell>
          <cell r="AU151" t="str">
            <v>110258</v>
          </cell>
          <cell r="AV151" t="str">
            <v>Operar el Programa Nacional de Seguridad Pública</v>
          </cell>
          <cell r="AW151" t="str">
            <v>Programa</v>
          </cell>
        </row>
        <row r="152">
          <cell r="Y152" t="str">
            <v>Eje 2. Equidad</v>
          </cell>
          <cell r="AU152" t="str">
            <v>110260</v>
          </cell>
          <cell r="AV152" t="str">
            <v>Cubrir compromisos pendientes de acciones realizadas en ejercicios anteriores</v>
          </cell>
          <cell r="AW152" t="str">
            <v>S/N</v>
          </cell>
        </row>
        <row r="153">
          <cell r="Y153" t="str">
            <v>Eje 3. Seguridad y justicia expedita</v>
          </cell>
          <cell r="AU153" t="str">
            <v>120001</v>
          </cell>
          <cell r="AV153" t="str">
            <v>Prevenir y atender la violencia familiar y comunitaria</v>
          </cell>
          <cell r="AW153" t="str">
            <v>Persona</v>
          </cell>
        </row>
        <row r="154">
          <cell r="Y154" t="str">
            <v>Eje 4. Economía competitiva e incluyente</v>
          </cell>
          <cell r="AU154" t="str">
            <v>120002</v>
          </cell>
          <cell r="AV154" t="str">
            <v>Otorgar apoyos a jefas de familia</v>
          </cell>
          <cell r="AW154" t="str">
            <v>Apoyo</v>
          </cell>
        </row>
        <row r="155">
          <cell r="Y155" t="str">
            <v>Eje 5. Intenso movimiento cultural</v>
          </cell>
          <cell r="AU155" t="str">
            <v>120003</v>
          </cell>
          <cell r="AV155" t="str">
            <v>Asesorar a las mujeres para la protección y conocimiento de sus derechos</v>
          </cell>
          <cell r="AW155" t="str">
            <v>Asesoría</v>
          </cell>
        </row>
        <row r="156">
          <cell r="Y156" t="str">
            <v>Eje 6. Desarrollo sustentable y de largo plazo</v>
          </cell>
          <cell r="AU156" t="str">
            <v>120004</v>
          </cell>
          <cell r="AV156" t="str">
            <v>Realizar estudios de mastografías</v>
          </cell>
          <cell r="AW156" t="str">
            <v>Estudio</v>
          </cell>
        </row>
        <row r="157">
          <cell r="Y157" t="str">
            <v>Eje 7. Nuevo orden urbano: servicios eficientes y calidad</v>
          </cell>
          <cell r="AU157" t="str">
            <v>120005</v>
          </cell>
          <cell r="AV157" t="str">
            <v>Agilizar la gestión gubernamental para las mujeres</v>
          </cell>
          <cell r="AW157" t="str">
            <v>Persona</v>
          </cell>
        </row>
        <row r="158">
          <cell r="AU158" t="str">
            <v>120006</v>
          </cell>
          <cell r="AV158" t="str">
            <v>Promover el desarrollo de la mujer microempresaria</v>
          </cell>
          <cell r="AW158" t="str">
            <v>Proyecto</v>
          </cell>
        </row>
        <row r="159">
          <cell r="AU159" t="str">
            <v>120007</v>
          </cell>
          <cell r="AV159" t="str">
            <v>Promover la equidad de género</v>
          </cell>
          <cell r="AW159" t="str">
            <v>Evento</v>
          </cell>
        </row>
        <row r="160">
          <cell r="AU160" t="str">
            <v>120008</v>
          </cell>
          <cell r="AV160" t="str">
            <v>Otorgar consultas de salud sexual y reproductiva</v>
          </cell>
          <cell r="AW160" t="str">
            <v>Consulta</v>
          </cell>
        </row>
        <row r="161">
          <cell r="AU161" t="str">
            <v>120009</v>
          </cell>
          <cell r="AV161" t="str">
            <v>Atender a mujeres trabajadores en conflictos laborales</v>
          </cell>
          <cell r="AW161" t="str">
            <v>Persona</v>
          </cell>
        </row>
        <row r="162">
          <cell r="AU162" t="str">
            <v>120010</v>
          </cell>
          <cell r="AV162" t="str">
            <v>Brindar atención especializada a menores y mujeres detenidos y/o víctimas del delito</v>
          </cell>
          <cell r="AW162" t="str">
            <v>Persona</v>
          </cell>
        </row>
        <row r="163">
          <cell r="AU163" t="str">
            <v>120011</v>
          </cell>
          <cell r="AV163" t="str">
            <v>Atender actos de discriminación de género, acoso sexual y violencia en el trabajo</v>
          </cell>
          <cell r="AW163" t="str">
            <v>Asunto</v>
          </cell>
        </row>
        <row r="164">
          <cell r="AU164" t="str">
            <v>120012</v>
          </cell>
          <cell r="AV164" t="str">
            <v>Proporcionar atención a niños y niñas en centros de desarrollo infantil (CENDIS)</v>
          </cell>
          <cell r="AW164" t="str">
            <v>Niño</v>
          </cell>
        </row>
        <row r="165">
          <cell r="AU165" t="str">
            <v>120013</v>
          </cell>
          <cell r="AV165" t="str">
            <v>Diseñar y coordinar las políticas públicas con perspectiva de género</v>
          </cell>
          <cell r="AW165" t="str">
            <v>Acción</v>
          </cell>
        </row>
        <row r="166">
          <cell r="Y166" t="str">
            <v>1.1 Con base en el diálogo, la concertación y la búsqueda de acuerdos: se trabajará con la Asamblea Legislativa del DF (ALDF), el Congreso de la Unión y los demás poderes de la Unión, para impulsar reformas legislativas que den al Distrito Feder</v>
          </cell>
          <cell r="AU166" t="str">
            <v>120014</v>
          </cell>
          <cell r="AV166" t="str">
            <v>Ofrecer el servicio de transporte preferencial para mujeres</v>
          </cell>
          <cell r="AW166" t="str">
            <v>Mill/pasajeros</v>
          </cell>
        </row>
        <row r="167">
          <cell r="Y167" t="str">
            <v>1.2 Se impulsarán las reformas que otorguen a la ALDF la facultad de aprobar el endeudamiento local, para liberar recursos que se destinarán, exclusivamente, al financiamiento de proyectos de inversión necesarios y rentables.</v>
          </cell>
          <cell r="AU167" t="str">
            <v>120015</v>
          </cell>
          <cell r="AV167" t="str">
            <v>Brindar apoyo a mujeres en situación de calle y vulnerabilidad social</v>
          </cell>
          <cell r="AW167" t="str">
            <v>Mujer</v>
          </cell>
        </row>
        <row r="168">
          <cell r="Y168" t="str">
            <v>1.3 Se buscará obtener para el DF un trato más equitativo y transparente en la asignación de participaciones y transferencias federales, y se buscará el incremento de los fondos destinados para el desarrollo social.</v>
          </cell>
          <cell r="AU168" t="str">
            <v>120016</v>
          </cell>
          <cell r="AV168" t="str">
            <v>Operar el programa mujer rural</v>
          </cell>
          <cell r="AW168" t="str">
            <v>A/P</v>
          </cell>
        </row>
        <row r="169">
          <cell r="Y169" t="str">
            <v>1.4 Impulsaremos la promulgación de una Constitución Política del DF, como máxima garantía de los derechos sociales y políticos de los habitantes de la ciudad en la construcción de un nuevo Orden Democrático.</v>
          </cell>
          <cell r="AU169" t="str">
            <v>120017</v>
          </cell>
          <cell r="AV169" t="str">
            <v>Promover la reinserción social a víctimas de violencia familiar en situación de riesgo</v>
          </cell>
          <cell r="AW169" t="str">
            <v>Persona</v>
          </cell>
        </row>
        <row r="170">
          <cell r="Y170" t="str">
            <v>1.5 Se buscará que la Constitución Política mejore la operatividad y los mecanismos de la coordinación metropolitana, a partir de la equiparación de facultades y atribuciones entre el Gobierno del DF y las demás entidades federativas.</v>
          </cell>
          <cell r="AU170" t="str">
            <v>120018</v>
          </cell>
          <cell r="AV170" t="str">
            <v>Otorgar estímulos a mujeres adolescentes y niños para concluir su educación</v>
          </cell>
          <cell r="AW170" t="str">
            <v>Apoyo</v>
          </cell>
        </row>
        <row r="171">
          <cell r="Y171" t="str">
            <v>1.6 Se impulsará el fortalecimiento de los espacios de coordinación y colaboración existentes entre los tres órdenes de gobierno.</v>
          </cell>
          <cell r="AU171" t="str">
            <v>120019</v>
          </cell>
          <cell r="AV171" t="str">
            <v>Otorgar becas a madres dedicadas al estudio de la ciencia y la tecnología</v>
          </cell>
          <cell r="AW171" t="str">
            <v>Beca</v>
          </cell>
        </row>
        <row r="172">
          <cell r="Y172" t="str">
            <v>1.7 Se reforzarán las instancias de coordinación metropolitana como órganos colegiados de planeación y decisión ejecutiva y se dará carácter obligatorio a sus resoluciones.</v>
          </cell>
          <cell r="AU172" t="str">
            <v>120020</v>
          </cell>
          <cell r="AV172" t="str">
            <v>Asesorar a mujeres para acceder a créditos</v>
          </cell>
          <cell r="AW172" t="str">
            <v>Persona</v>
          </cell>
        </row>
        <row r="173">
          <cell r="Y173" t="str">
            <v>1.8 Se avanzará en el proyecto de congruencia y homologación de la normatividad de la Zona Metropolitana del Valle de México y la Región Centro del País, en todos los niveles de gobierno.</v>
          </cell>
          <cell r="AU173" t="str">
            <v>120021</v>
          </cell>
          <cell r="AV173" t="str">
            <v>Generar políticas ambientales con perspectiva de género</v>
          </cell>
          <cell r="AW173" t="str">
            <v>Acción</v>
          </cell>
        </row>
        <row r="174">
          <cell r="Y174" t="str">
            <v>1.9 El gobierno elaborará políticas públicas y propuestas de reforma a la Ley de Participación Ciudadana, para fortalecer la participación y consolidar instrumentos como el plebiscito, referéndum y la iniciativa popular.</v>
          </cell>
          <cell r="AU174" t="str">
            <v>120022</v>
          </cell>
          <cell r="AV174" t="str">
            <v>Brindar asesoría financiera a mujeres ahorradoras</v>
          </cell>
          <cell r="AW174" t="str">
            <v>Acción</v>
          </cell>
        </row>
        <row r="175">
          <cell r="Y175" t="str">
            <v>1.10 Buscaremos instrumentos más eficaces para someter a consulta pública, cada dos años, la permanencia o revocación del mandato del Jefe de Gobierno.</v>
          </cell>
          <cell r="AU175" t="str">
            <v>120023</v>
          </cell>
          <cell r="AV175" t="str">
            <v>Resaltar el papel social e histórico de la mujer a través de conmemoración del Bicentenario</v>
          </cell>
          <cell r="AW175" t="str">
            <v>Acción</v>
          </cell>
        </row>
        <row r="176">
          <cell r="Y176" t="str">
            <v>1.11 Se apoyará a las Organizaciones de la Sociedad Civil para que contribuyan a incrementar la eficacia del gobierno, asegurar su austeridad y transparencia y auspiciar su cercanía con el ciudadano.</v>
          </cell>
          <cell r="AU176" t="str">
            <v>120030</v>
          </cell>
          <cell r="AV176" t="str">
            <v>Otorgar becas a hijos (as) de jefas de familia en condiciones de pobreza y vulnerabilidad social</v>
          </cell>
          <cell r="AW176" t="str">
            <v>Beca</v>
          </cell>
        </row>
        <row r="177">
          <cell r="Y177" t="str">
            <v>1.12 El gobierno impulsará la creación de cabildos en las delegaciones, como espacio para la participación ciudadana, evaluación y rendición de cuentas.</v>
          </cell>
          <cell r="AU177" t="str">
            <v>120031</v>
          </cell>
          <cell r="AV177" t="str">
            <v>Proporcionar Servicios de salud integral a la mujer</v>
          </cell>
          <cell r="AW177" t="str">
            <v>Persona</v>
          </cell>
        </row>
        <row r="178">
          <cell r="Y178" t="str">
            <v>1.13 El gobierno promoverá el Acuerdo Político para la Gobernabilidad y la Convivencia Democrática en el DF entre todas las instancias gubernamentales, políticas y civiles, para otorgar nuevos canales y formas alternativas de manifestación, deman</v>
          </cell>
          <cell r="AU178" t="str">
            <v>120032</v>
          </cell>
          <cell r="AV178" t="str">
            <v>Atender a mujeres víctimas de violencia</v>
          </cell>
          <cell r="AW178" t="str">
            <v>Persona</v>
          </cell>
        </row>
        <row r="179">
          <cell r="Y179" t="str">
            <v>1.14 El gobierno impulsará el cumplimiento las recomendaciones emitidas por la Comisión de Derechos Humanos del DF y promoverá la creación de un Programa de Derechos Humanos del Gobierno del DF, formulado de manera conjunta con la C</v>
          </cell>
          <cell r="AU179" t="str">
            <v>120059</v>
          </cell>
          <cell r="AV179" t="str">
            <v>Otorgar servicios de apoyo administrativo</v>
          </cell>
          <cell r="AW179" t="str">
            <v>A/P</v>
          </cell>
        </row>
        <row r="180">
          <cell r="Y180" t="str">
            <v>1.15 La Democracia Gobernable fortalecerá su alianza con los organismos defensores de los derechos humanos, aprovechando sus recomendaciones y sugerencias para mejorar procesos y definir programas comunes.</v>
          </cell>
          <cell r="AU180" t="str">
            <v>120060</v>
          </cell>
          <cell r="AV180" t="str">
            <v>Cubrir compromisos pendientes de acciones realizadas en ejercicios anteriores</v>
          </cell>
          <cell r="AW180" t="str">
            <v>S/N</v>
          </cell>
        </row>
        <row r="181">
          <cell r="Y181" t="str">
            <v>1.16 Se implementarán nuevas medidas para garantizar el pleno acceso a toda la información del gobierno y se reforzarán las existentes.</v>
          </cell>
          <cell r="AU181" t="str">
            <v>120604</v>
          </cell>
          <cell r="AV181" t="str">
            <v>Realizar estudios de mastografias</v>
          </cell>
          <cell r="AW181" t="str">
            <v>Estudio</v>
          </cell>
        </row>
        <row r="182">
          <cell r="Y182" t="str">
            <v>1.17 El Gobierno del DF establecerá mecanismos claros de colaboración con el Instituto de Acceso a la Información Pública del DF a fin de incorporar sus recomendaciones para mejorar nuestros indicadores de transparencia.</v>
          </cell>
          <cell r="AU182" t="str">
            <v>121101</v>
          </cell>
          <cell r="AV182" t="str">
            <v>Prevenir y atender la violencia familiar y comunitaria</v>
          </cell>
          <cell r="AW182" t="str">
            <v>Persona</v>
          </cell>
        </row>
        <row r="183">
          <cell r="Y183" t="str">
            <v>1.18 Se revisarán, actualizarán y elaborarán propuestas de reforma al marco regulatorio en materia de transparencia y acceso a la información.</v>
          </cell>
          <cell r="AU183" t="str">
            <v>121102</v>
          </cell>
          <cell r="AV183" t="str">
            <v>Otorgar apoyos a jefas de familia</v>
          </cell>
          <cell r="AW183" t="str">
            <v>Apoyo</v>
          </cell>
        </row>
        <row r="184">
          <cell r="Y184" t="str">
            <v>1.19 Se incluirán mecanismos que promuevan y faciliten la participación ciudadana en la definición e instrumentación de políticas públicas, en la vigilancia y evaluación de la gestión, el desempeño y la administración de los recursos.</v>
          </cell>
          <cell r="AU184" t="str">
            <v>121103</v>
          </cell>
          <cell r="AV184" t="str">
            <v>Asesorar a las mujeres para la protección y conocimiento de sus derechos</v>
          </cell>
          <cell r="AW184" t="str">
            <v>Asesoría</v>
          </cell>
        </row>
        <row r="185">
          <cell r="Y185" t="str">
            <v>1.20 Se instaurará un Consejo ciudadano independiente, donde se realizarán evaluaciones permanentes de desempeño, certificaciones de competencias y vigilancia de patrimonio.</v>
          </cell>
          <cell r="AU185" t="str">
            <v>121107</v>
          </cell>
          <cell r="AV185" t="str">
            <v>Promover la equidad de género</v>
          </cell>
          <cell r="AW185" t="str">
            <v>Evento</v>
          </cell>
        </row>
        <row r="186">
          <cell r="Y186" t="str">
            <v>1.21 Someteremos al Centro de Desarrollo Profesional para los funcionarios públicos a la supervisión de un consejo ciudadano.</v>
          </cell>
          <cell r="AU186" t="str">
            <v>121115</v>
          </cell>
          <cell r="AV186" t="str">
            <v>Brindar apoyo a mujeres en situación de calle y vulnerabilidad social</v>
          </cell>
          <cell r="AW186" t="str">
            <v>Mujer</v>
          </cell>
        </row>
        <row r="187">
          <cell r="AU187" t="str">
            <v>121501</v>
          </cell>
          <cell r="AV187" t="str">
            <v>Prevenir y atender la violencia familiar y comunitaria</v>
          </cell>
          <cell r="AW187" t="str">
            <v>Persona</v>
          </cell>
        </row>
        <row r="188">
          <cell r="Y188" t="str">
            <v>2.1.1 Se incrementará el número de apoyos a mujeres que sean jefas de familia mediante programas de capacitación y empleo, guarderías, estancias sociales y atención especializada para su salud.</v>
          </cell>
          <cell r="AU188" t="str">
            <v>130001</v>
          </cell>
          <cell r="AV188" t="str">
            <v>Otorgar servicios y ayudas de asistencia social</v>
          </cell>
          <cell r="AW188" t="str">
            <v>Acción</v>
          </cell>
        </row>
        <row r="189">
          <cell r="Y189" t="str">
            <v>2.1.2 Fortaleceremos el sistema de prevención y atención de la violencia intrafamiliar.</v>
          </cell>
          <cell r="AU189" t="str">
            <v>130002</v>
          </cell>
          <cell r="AV189" t="str">
            <v>Otorgar servicios de apoyo social relacionados con contingencias</v>
          </cell>
          <cell r="AW189" t="str">
            <v>Acción</v>
          </cell>
        </row>
        <row r="190">
          <cell r="Y190" t="str">
            <v>2.1.3 Se impulsarán reformas legislativas para la protección de las mujeres, la denuncia y el combate del maltrato y discriminación, así como de igualdad sustantiva entre hombres y mujeres.</v>
          </cell>
          <cell r="AU190" t="str">
            <v>130003</v>
          </cell>
          <cell r="AV190" t="str">
            <v>Otorgar servicios de apoyo social a personas adultas mayores</v>
          </cell>
          <cell r="AW190" t="str">
            <v>Servicio</v>
          </cell>
        </row>
        <row r="191">
          <cell r="Y191" t="str">
            <v>2.1.4 Se organizará un amplio esfuerzo interinstitucional para erradicar el trabajo infantil, la violencia contra los niños y niñas; y se extenderán los programas de ayuda a la infancia.</v>
          </cell>
          <cell r="AU191" t="str">
            <v>130004</v>
          </cell>
          <cell r="AV191" t="str">
            <v>Otorgar apoyos a personas con discapacidad</v>
          </cell>
          <cell r="AW191" t="str">
            <v>Persona</v>
          </cell>
        </row>
        <row r="192">
          <cell r="Y192" t="str">
            <v>2.1.5 Se instrumentarán mecanismos para revertir la exclusión social de los jóvenes mediante la ampliación de la oferta educativa, del empleo, del acceso a la vivienda, de alternativas de recreación y de creación cultural.</v>
          </cell>
          <cell r="AU192" t="str">
            <v>130005</v>
          </cell>
          <cell r="AV192" t="str">
            <v>Otorgar apoyos sociales a jóvenes</v>
          </cell>
          <cell r="AW192" t="str">
            <v>Persona</v>
          </cell>
        </row>
        <row r="193">
          <cell r="Y193" t="str">
            <v>2.1.6 Se ampliarán las políticas y programas de atención para las personas con discapacidad para garantizarles el goce de sus derechos sociales y de su derecho a la ciudad.</v>
          </cell>
          <cell r="AU193" t="str">
            <v>130006</v>
          </cell>
          <cell r="AV193" t="str">
            <v>Otorgar apoyos y servicios de rehabilitación a población con problemas de adicción</v>
          </cell>
          <cell r="AW193" t="str">
            <v>Persona</v>
          </cell>
        </row>
        <row r="194">
          <cell r="Y194" t="str">
            <v>2.1.7 Mediante la instrumentación del sistema de asistencia social en el DF, se aumentará y mejorará la prevención y atención a personas y familias en condiciones de abandono o extrema necesidad.</v>
          </cell>
          <cell r="AU194" t="str">
            <v>130007</v>
          </cell>
          <cell r="AV194" t="str">
            <v>Otorgar servicios sociales especializados a población indígena y comunidades originarias</v>
          </cell>
          <cell r="AW194" t="str">
            <v>Acción</v>
          </cell>
        </row>
        <row r="195">
          <cell r="Y195" t="str">
            <v>2.1.8 Se implementarán estrategias que favorezcan la rehabilitación y la reinserción social.</v>
          </cell>
          <cell r="AU195" t="str">
            <v>130008</v>
          </cell>
          <cell r="AV195" t="str">
            <v>Proporcionar atención para el desarrollo integral de la niñez</v>
          </cell>
          <cell r="AW195" t="str">
            <v>Niño</v>
          </cell>
        </row>
        <row r="196">
          <cell r="Y196" t="str">
            <v>2.1.9 A través de programas de apoyo, específicos en materia de educación, ingresos, salud, vivienda y alimentación, se buscará cerrar progresivamente las brechas de desigualdad que padecen los indígenas y pueblos originarios en la ciudad.</v>
          </cell>
          <cell r="AU196" t="str">
            <v>130009</v>
          </cell>
          <cell r="AV196" t="str">
            <v>Orientar telefónicamente a la población sobre servicios y políticas públicas del Gobierno del Distrito Federal</v>
          </cell>
          <cell r="AW196" t="str">
            <v>Servicio</v>
          </cell>
        </row>
        <row r="197">
          <cell r="Y197" t="str">
            <v>2.1.10 Se instrumentará una política de atención a migrantes y sus familias para garantizar su acceso a todos los servicios y programas promovidos por el DF.</v>
          </cell>
          <cell r="AU197" t="str">
            <v>130010</v>
          </cell>
          <cell r="AV197" t="str">
            <v>Ampliar y construir infraestructura social</v>
          </cell>
          <cell r="AW197" t="str">
            <v>Inmueble</v>
          </cell>
        </row>
        <row r="198">
          <cell r="Y198" t="str">
            <v>2.1.11 Se extenderán y mejorarán los servicios de atención telefónica de carácter social del DF.</v>
          </cell>
          <cell r="AU198" t="str">
            <v>130011</v>
          </cell>
          <cell r="AV198" t="str">
            <v>Mantener la infraestructura social</v>
          </cell>
          <cell r="AW198" t="str">
            <v>Obra</v>
          </cell>
        </row>
        <row r="199">
          <cell r="Y199" t="str">
            <v>2.1.12 Con la recuperación de los espacios públicos y el mejoramiento de la infraestructura deportiva se promoverá la cultura del deporte competitivo, de alto rendimiento, de esparcimiento y de carácter popular.</v>
          </cell>
          <cell r="AU199" t="str">
            <v>130012</v>
          </cell>
          <cell r="AV199" t="str">
            <v>Operar el funcionamiento de centros de alimentación y desarrollo comunitario</v>
          </cell>
          <cell r="AW199" t="str">
            <v>Centro</v>
          </cell>
        </row>
        <row r="200">
          <cell r="Y200" t="str">
            <v>2.1.13 Se desarrollarán programas de deporte mediante estrategias que estimulen la participación comunitaria y favorezcan a la rehabilitación y reinserción social.</v>
          </cell>
          <cell r="AU200" t="str">
            <v>130013</v>
          </cell>
          <cell r="AV200" t="str">
            <v>Distribuir despensas a niños de escuelas públicas del DF</v>
          </cell>
          <cell r="AW200" t="str">
            <v>Despensa</v>
          </cell>
        </row>
        <row r="201">
          <cell r="Y201" t="str">
            <v>2.2.1 A partir del respeto a los derechos de las mujeres, se garantizará su libertad a decidir sobre su cuerpo y salud reproductiva mediante programas de prevención y atención a la salud integral.</v>
          </cell>
          <cell r="AU201" t="str">
            <v>130014</v>
          </cell>
          <cell r="AV201" t="str">
            <v>Operar panteones públicos y brindar servicios funerarios</v>
          </cell>
          <cell r="AW201" t="str">
            <v>Servicio</v>
          </cell>
        </row>
        <row r="202">
          <cell r="Y202" t="str">
            <v>2.2.2 El gobierno brindará atención integral en salud a Adultos Mayores, se ampliará la atención médica domiciliaria, con especial consideración a la perspectiva de género.</v>
          </cell>
          <cell r="AU202" t="str">
            <v>130015</v>
          </cell>
          <cell r="AV202" t="str">
            <v>Operar los servicios de asistencia social a migrantes del Distrito Federal</v>
          </cell>
          <cell r="AW202" t="str">
            <v>Acción</v>
          </cell>
        </row>
        <row r="203">
          <cell r="Y203" t="str">
            <v>2.2.3 Se asegurará el acceso a servicios médicos y la disponibilidad de medicamentos gratuitos a la población sin seguridad social.</v>
          </cell>
          <cell r="AU203" t="str">
            <v>130016</v>
          </cell>
          <cell r="AV203" t="str">
            <v>Realizar acciones para promover la igualdad, el respeto a la diversidad social y el combate a la discriminación</v>
          </cell>
          <cell r="AW203" t="str">
            <v>Acción</v>
          </cell>
        </row>
        <row r="204">
          <cell r="Y204" t="str">
            <v>2.2.4 Fortaleceremos los programas para la promoción, prevención y manejo de riesgos y daños a la salud; en especial, la prevención en materia de adicciones para reducir el consumo de alcohol, tabaco y drogas ilegales.</v>
          </cell>
          <cell r="AU204" t="str">
            <v>130017</v>
          </cell>
          <cell r="AV204" t="str">
            <v>Operar el programa de coinversión entre el Gobierno del Distrito Federal y Organizaciones no Gubernamentales</v>
          </cell>
          <cell r="AW204" t="str">
            <v>Convenio</v>
          </cell>
        </row>
        <row r="205">
          <cell r="Y205" t="str">
            <v>2.2.5 Mediante el fomento al deporte se impulsará la prevención de enfermedades y reducción de los riesgos de salud en la población.</v>
          </cell>
          <cell r="AU205" t="str">
            <v>130018</v>
          </cell>
          <cell r="AV205" t="str">
            <v>Promover y desarrollar la acción social y la organización vecinal en las unidades territoriales</v>
          </cell>
          <cell r="AW205" t="str">
            <v>Acción</v>
          </cell>
        </row>
        <row r="206">
          <cell r="Y206" t="str">
            <v>2.2.6 Se avanzará hacia la construcción de un sistema de atención en materia de salud mental.</v>
          </cell>
          <cell r="AU206" t="str">
            <v>130019</v>
          </cell>
          <cell r="AV206" t="str">
            <v>Otorgar apoyos económicos a policías preventivos pensionados por discapacidad permanente</v>
          </cell>
          <cell r="AW206" t="str">
            <v>Persona</v>
          </cell>
        </row>
        <row r="207">
          <cell r="Y207" t="str">
            <v>2.2.7 Se fortalecerá el Modelo Ampliado de Atención a la Salud vinculando de manera integral las acciones individuales y comunitarias, con orientación según grupos de edad y sexo.</v>
          </cell>
          <cell r="AU207" t="str">
            <v>130020</v>
          </cell>
          <cell r="AV207" t="str">
            <v>Proporcionar despensas a población en condición de marginación</v>
          </cell>
          <cell r="AW207" t="str">
            <v>Despensa</v>
          </cell>
        </row>
        <row r="208">
          <cell r="Y208" t="str">
            <v>2.2.8 El gobierno impulsará la cooperación, la coordinación interna y externa entre los diversos actores del sistema de salud, para lograr una gestión más efectiva en salud.</v>
          </cell>
          <cell r="AU208" t="str">
            <v>130021</v>
          </cell>
          <cell r="AV208" t="str">
            <v>Otorgar ayudas a jóvenes en situación de riesgo</v>
          </cell>
          <cell r="AW208" t="str">
            <v>Persona</v>
          </cell>
        </row>
        <row r="209">
          <cell r="Y209" t="str">
            <v>2.2.9 Se buscarán mecanismos que promuevan una cultura de la calidad en todo el sistema de salud mediante la inversión en recursos humanos, investigación e infraestructura.</v>
          </cell>
          <cell r="AU209" t="str">
            <v>130024</v>
          </cell>
          <cell r="AV209" t="str">
            <v>Realizar acciones tendientes al desarrollo social comunitario</v>
          </cell>
          <cell r="AW209" t="str">
            <v>Acción</v>
          </cell>
        </row>
        <row r="210">
          <cell r="Y210" t="str">
            <v xml:space="preserve">2.3.1 En el conjunto de programas y políticas sociales del DF, se reconocerán los derechos indígenas y de diversidad pluricultural y pluriétnica </v>
          </cell>
          <cell r="AU210" t="str">
            <v>130025</v>
          </cell>
          <cell r="AV210" t="str">
            <v>Realizar talleres para promover la igualdad social</v>
          </cell>
          <cell r="AW210" t="str">
            <v>Taller</v>
          </cell>
        </row>
        <row r="211">
          <cell r="Y211" t="str">
            <v>2.3.2 La producción y el fomento agropecuario se fortalecerán a través de programas de reconversión productiva y agricultura orgánica.</v>
          </cell>
          <cell r="AU211" t="str">
            <v>130026</v>
          </cell>
          <cell r="AV211" t="str">
            <v>Abastecer de manera gratuita agua potable en zonas vulnerables</v>
          </cell>
          <cell r="AW211" t="str">
            <v>M3</v>
          </cell>
        </row>
        <row r="212">
          <cell r="Y212" t="str">
            <v>2.3.3 Se impulsará la promoción de programas, para generar empleo en el sector rural mediante proyectos de investigación, evaluación, capacitación y asistencia técnica, así como los foros de discusión, análisis y consulta.</v>
          </cell>
          <cell r="AU212" t="str">
            <v>130027</v>
          </cell>
          <cell r="AV212" t="str">
            <v>Atender a menores en condiciones de marginalidad social</v>
          </cell>
          <cell r="AW212" t="str">
            <v>Niño</v>
          </cell>
        </row>
        <row r="213">
          <cell r="Y213" t="str">
            <v>2.3.4 Potenciaremos las capacidades de la mujer rural con programas y proyectos con perspectiva de género.</v>
          </cell>
          <cell r="AU213" t="str">
            <v>130031</v>
          </cell>
          <cell r="AV213" t="str">
            <v>Otorgar apoyos a personas incluidas en el programa impulso joven</v>
          </cell>
          <cell r="AW213" t="str">
            <v>Persona</v>
          </cell>
        </row>
        <row r="214">
          <cell r="Y214" t="str">
            <v>2.3.5 Se promoverán y otorgarán apoyos a la producción de maíz y comercialización de la tortilla.</v>
          </cell>
          <cell r="AU214" t="str">
            <v>130032</v>
          </cell>
          <cell r="AV214" t="str">
            <v>Atender quejas y denuncias por actos de discriminación</v>
          </cell>
          <cell r="AW214" t="str">
            <v>Asunto</v>
          </cell>
        </row>
        <row r="215">
          <cell r="Y215" t="str">
            <v>2.3.6 El gobierno fomentará y promoverá actividades de turismo alternativo en la zona rural para generar nuevos mecanismos de mejora económica de los pueblos y comunidades.</v>
          </cell>
          <cell r="AU215" t="str">
            <v>130033</v>
          </cell>
          <cell r="AV215" t="str">
            <v>Operar el programa de rescate de unidades habitacionales</v>
          </cell>
          <cell r="AW215" t="str">
            <v>U. Habitacional</v>
          </cell>
        </row>
        <row r="216">
          <cell r="Y216" t="str">
            <v>2.4.1 Se contribuirá al gasto que hacen las familias del DF a la educación de sus hijos, mediante la distribución de libros, útiles y uniformes escolares, para evitar que suspendan o abandonen sus estudios por falta de recursos económicos.</v>
          </cell>
          <cell r="AU216" t="str">
            <v>130034</v>
          </cell>
          <cell r="AV216" t="str">
            <v>Promover y desarrollar la acción social y la organización condominial en las unidades habitacionales</v>
          </cell>
          <cell r="AW216" t="str">
            <v>Acción</v>
          </cell>
        </row>
        <row r="217">
          <cell r="Y217" t="str">
            <v>2.4.2 Crearemos un sistema de becas para estudiantes de las escuelas públicas del DF y se garantizará la educación hasta el nivel medio superior para todos los niños y niñas cuya madre o padre fallezca.</v>
          </cell>
          <cell r="AU217" t="str">
            <v>130036</v>
          </cell>
          <cell r="AV217" t="str">
            <v>Otorgar ayudas a personas adultas mayores</v>
          </cell>
          <cell r="AW217" t="str">
            <v>Persona</v>
          </cell>
        </row>
        <row r="218">
          <cell r="Y218" t="str">
            <v>2.4.3 Se renovarán y mejorarán las estancias infantiles, los centros de atención al desarrollo infantil y los centros de asistencia infantil comunitarios.</v>
          </cell>
          <cell r="AU218" t="str">
            <v>130037</v>
          </cell>
          <cell r="AV218" t="str">
            <v>Atender el programa de Hijos e Hijas de la Ciudad</v>
          </cell>
          <cell r="AW218" t="str">
            <v>Niño</v>
          </cell>
        </row>
        <row r="219">
          <cell r="Y219" t="str">
            <v>2.4.4 Mediante la educación a lo largo de la vida se avanzará en la alfabetización de la población que no sabe leer y escribir en nuestra ciudad.</v>
          </cell>
          <cell r="AU219" t="str">
            <v>130038</v>
          </cell>
          <cell r="AV219" t="str">
            <v>Operar los módulos de atención ciudadana</v>
          </cell>
          <cell r="AW219" t="str">
            <v>Módulo</v>
          </cell>
        </row>
        <row r="220">
          <cell r="Y220" t="str">
            <v>2.4.5 Se implementará progresivamente la educación intercultural en todo el sistema educativo, en el marco de la dignificación de las lenguas y la recuperación de la identidad de los pueblos originales de la Ciudad de México.</v>
          </cell>
          <cell r="AU220" t="str">
            <v>130039</v>
          </cell>
          <cell r="AV220" t="str">
            <v>Otorgar apoyos económicos a personas con discapacidad</v>
          </cell>
          <cell r="AW220" t="str">
            <v>Persona</v>
          </cell>
        </row>
        <row r="221">
          <cell r="Y221" t="str">
            <v>2.4.6 Se impulsará el dialogo para lograr un acuerdo de descentralización de la Educación Básica.</v>
          </cell>
          <cell r="AU221" t="str">
            <v>130040</v>
          </cell>
          <cell r="AV221" t="str">
            <v>Proporcionar asistencia alimentaria en centros asistenciales</v>
          </cell>
          <cell r="AW221" t="str">
            <v>Ración</v>
          </cell>
        </row>
        <row r="222">
          <cell r="Y222" t="str">
            <v>2.4.7 Con el objetivo de fortalecer el sistema educativo del DF, se implantará el bachillerato universal, se apoyará la reforma de la Universidad Autónoma de la Ciudad de México y se diversificará la oferta educativa universitaria.</v>
          </cell>
          <cell r="AU222" t="str">
            <v>130041</v>
          </cell>
          <cell r="AV222" t="str">
            <v>Otorgar apoyos y promover la vinculación entre colectivos, organizaciones sociales y el Gobierno del Distrito Federal</v>
          </cell>
          <cell r="AW222" t="str">
            <v>Acción</v>
          </cell>
        </row>
        <row r="223">
          <cell r="Y223" t="str">
            <v>2.4.8 Se buscarán los mecanismos para elevar la calidad educativa mediante la investigación e innovación y la formación integral y moderna de la práctica docente.</v>
          </cell>
          <cell r="AU223" t="str">
            <v>130042</v>
          </cell>
          <cell r="AV223" t="str">
            <v>Operar el programa instancias estatales</v>
          </cell>
          <cell r="AW223" t="str">
            <v>Acción</v>
          </cell>
        </row>
        <row r="224">
          <cell r="Y224" t="str">
            <v>2.4.9 Se promoverá la participación de los alumnos, padres de familia, de los ciudadanos y organizaciones de la sociedad civil, en la formulación, desarrollo y evaluación de las políticas educativas.</v>
          </cell>
          <cell r="AU224" t="str">
            <v>130059</v>
          </cell>
          <cell r="AV224" t="str">
            <v>Otorgar servicios de apoyo administrativo</v>
          </cell>
          <cell r="AW224" t="str">
            <v>A/P</v>
          </cell>
        </row>
        <row r="225">
          <cell r="Y225" t="str">
            <v>2.4.10 Buscaremos la creación territorial y delegacional de la red de escuelas y se impulsará la creación del Sistema Metropolitano de Educación Media y Superior.</v>
          </cell>
          <cell r="AU225" t="str">
            <v>130060</v>
          </cell>
          <cell r="AV225" t="str">
            <v>Cubrir compromisos pendientes de acciones realizadas en ejercicios anteriores</v>
          </cell>
          <cell r="AW225" t="str">
            <v>S/N</v>
          </cell>
        </row>
        <row r="226">
          <cell r="Y226" t="str">
            <v>2.4.11 El gobierno de la Ciudad de México promoverá la investigación y la aplicación de la Ciencia y Tecnología para atender los problemas que enfrenta el DF en todos sus ámbitos.</v>
          </cell>
          <cell r="AU226" t="str">
            <v>130613</v>
          </cell>
          <cell r="AV226" t="str">
            <v>Distribuir despensas a niños de escuelas públicas del DF</v>
          </cell>
          <cell r="AW226" t="str">
            <v>Despensa</v>
          </cell>
        </row>
        <row r="227">
          <cell r="Y227" t="str">
            <v>2.4.12 Se fortalecerán las redes científico tecnológicas para el intercambio de conocimientos entre instituciones nacionales e internacionales.</v>
          </cell>
          <cell r="AU227" t="str">
            <v>130622</v>
          </cell>
          <cell r="AV227" t="str">
            <v>Otorgar apoyos económicos a la población consumidora de leche LICONSA</v>
          </cell>
          <cell r="AW227" t="str">
            <v>Apoyo</v>
          </cell>
        </row>
        <row r="228">
          <cell r="Y228" t="str">
            <v>2.4.13 Se promoverá el conocimiento científico y la enseñanza de la ciencia y la tecnología en las instituciones educativas del DF.</v>
          </cell>
          <cell r="AU228" t="str">
            <v>130623</v>
          </cell>
          <cell r="AV228" t="str">
            <v>Otorgar ayudas a jóvenes por empleos temporales</v>
          </cell>
          <cell r="AW228" t="str">
            <v>Persona</v>
          </cell>
        </row>
        <row r="229">
          <cell r="Y229" t="str">
            <v>2.4.14 Mediante conexiones gratuitas en espacios públicos, instituciones educativas y gubernamentales, se impulsará el acceso a la informática e Internet, así como el uso del software libre.</v>
          </cell>
          <cell r="AU229" t="str">
            <v>130630</v>
          </cell>
          <cell r="AV229" t="str">
            <v>Otorgar becas a menores en condiciones de pobreza y vulnerabilidad social</v>
          </cell>
          <cell r="AW229" t="str">
            <v>Beca</v>
          </cell>
        </row>
        <row r="230">
          <cell r="AU230" t="str">
            <v>130631</v>
          </cell>
          <cell r="AV230" t="str">
            <v>Otorgar apoyos a personas incluidas en el programa Impulso Joven</v>
          </cell>
          <cell r="AW230" t="str">
            <v>Persona</v>
          </cell>
        </row>
        <row r="231">
          <cell r="Y231" t="str">
            <v>3.1 El Gobierno de la Ciudad se apoyará en la supervisión ciudadana para mejorar la capacidad de disuasión, captura de delincuentes e investigación de delitos por parte de los cuerpos policiacos.</v>
          </cell>
          <cell r="AU231" t="str">
            <v>130633</v>
          </cell>
          <cell r="AV231" t="str">
            <v>Operar el Programa de Rescate de Unidades Habitacionales</v>
          </cell>
          <cell r="AW231" t="str">
            <v>Unidad Habitacional</v>
          </cell>
        </row>
        <row r="232">
          <cell r="Y232" t="str">
            <v>3.2 Se promoverán acciones de coordinación para la prevención e investigación del delito.</v>
          </cell>
          <cell r="AU232" t="str">
            <v>130636</v>
          </cell>
          <cell r="AV232" t="str">
            <v>Otorgar ayudas a personas adultas mayores</v>
          </cell>
          <cell r="AW232" t="str">
            <v>Persona</v>
          </cell>
        </row>
        <row r="233">
          <cell r="Y233" t="str">
            <v>3.3 Las condiciones laborales y de vida de los policías se mejorarán, y se dará prioridad a los programas de capacitación y profesionalización.</v>
          </cell>
          <cell r="AU233" t="str">
            <v>130639</v>
          </cell>
          <cell r="AV233" t="str">
            <v>Otorgar apoyos económicos a personas con discapacidad</v>
          </cell>
          <cell r="AW233" t="str">
            <v>Persona</v>
          </cell>
        </row>
        <row r="234">
          <cell r="Y234" t="str">
            <v>3.4 Se mejorará la información estadística, con base en la instrumentación y puesta en marcha de un nuevo modelo de información policial.</v>
          </cell>
          <cell r="AU234" t="str">
            <v>131101</v>
          </cell>
          <cell r="AV234" t="str">
            <v>Otorgar servicios y ayudas de asistencia social</v>
          </cell>
          <cell r="AW234" t="str">
            <v>Acción</v>
          </cell>
        </row>
        <row r="235">
          <cell r="Y235" t="str">
            <v xml:space="preserve">3.5 Se fortalecerá la Unidad de Inteligencia Financiera del DF (UIFDF), que analizará y consolidará la información fiscal, financiera y patrimonial relacionada con conductas que pudieran estar vinculadas con la comisión de delitos en materia de </v>
          </cell>
          <cell r="AU235" t="str">
            <v>131103</v>
          </cell>
          <cell r="AV235" t="str">
            <v>Otorgar servicios de apoyo social a personas adultas mayores</v>
          </cell>
          <cell r="AW235" t="str">
            <v>Persona</v>
          </cell>
        </row>
        <row r="236">
          <cell r="Y236" t="str">
            <v>3.6 Con apoyo en la tecnología y una mayor profesionalización de los servidores públicos, se asegurará la transparencia y eficacia en el servicio que presta el Ministerio Público.</v>
          </cell>
          <cell r="AU236" t="str">
            <v>131104</v>
          </cell>
          <cell r="AV236" t="str">
            <v>Otorgar apoyos a personas con discapacidad</v>
          </cell>
          <cell r="AW236" t="str">
            <v>Persona</v>
          </cell>
        </row>
        <row r="237">
          <cell r="Y237" t="str">
            <v>3.7 Mediante la modernización en la operación y la capacitación de los recursos humanos, se combatirán los rezagos en el sistema de impartición de justicia.</v>
          </cell>
          <cell r="AU237" t="str">
            <v>131106</v>
          </cell>
          <cell r="AV237" t="str">
            <v>Otorgar apoyos y servicios de rehabilitación a población con problemas de adicción</v>
          </cell>
          <cell r="AW237" t="str">
            <v>Persona</v>
          </cell>
        </row>
        <row r="238">
          <cell r="Y238" t="str">
            <v>3.8 Como parte de las tareas encaminadas a garantizar el orden y la impartición de justicia en el DF, se promoverá la actualización, difusión y plena aplicación de las leyes y reglamentos establecidos.</v>
          </cell>
          <cell r="AU238" t="str">
            <v>131108</v>
          </cell>
          <cell r="AV238" t="str">
            <v>Proporcionar atención para el desarrollo integral de la niñez</v>
          </cell>
          <cell r="AW238" t="str">
            <v>Niño</v>
          </cell>
        </row>
        <row r="239">
          <cell r="Y239" t="str">
            <v>3.9 Fomentaremos una cultura ciudadana de los derechos y obligaciones para el cumplimiento de las normas sociales.</v>
          </cell>
          <cell r="AU239" t="str">
            <v>131110</v>
          </cell>
          <cell r="AV239" t="str">
            <v>Ampliar y construir infraestructura social</v>
          </cell>
          <cell r="AW239" t="str">
            <v>Inmueble</v>
          </cell>
        </row>
        <row r="240">
          <cell r="Y240" t="str">
            <v>3.10 La tecnología para el bloqueo de llamadas telefónicas de celulares en todos los reclusorios será objeto de una mejora permanente, para impedir que los internos puedan dirigir telefónicamente operaciones delictivas en el exterior.</v>
          </cell>
          <cell r="AU240" t="str">
            <v>131111</v>
          </cell>
          <cell r="AV240" t="str">
            <v>Mantener la infraestructura social</v>
          </cell>
          <cell r="AW240" t="str">
            <v>Obra</v>
          </cell>
        </row>
        <row r="241">
          <cell r="Y241" t="str">
            <v>3.11 Se construirán dos nuevos reclusorios.</v>
          </cell>
          <cell r="AU241" t="str">
            <v>131116</v>
          </cell>
          <cell r="AV241" t="str">
            <v>Realizar acciones para promover la igualdad, el respeto a la diversidad social y el combate a la discriminación</v>
          </cell>
          <cell r="AW241" t="str">
            <v>Acción</v>
          </cell>
        </row>
        <row r="242">
          <cell r="Y242" t="str">
            <v>3.12 El régimen penitenciario se reordenará bajo un modelo que enfatice de diferenciación de los reclusos de acuerdo a su peligrosidad, desaliente la reincidencia y apoye la reinserción social. Las bases de este modelo serán la educación y el trabajo.</v>
          </cell>
          <cell r="AU242" t="str">
            <v>131121</v>
          </cell>
          <cell r="AV242" t="str">
            <v>Otorgar ayudas a jóvenes en situación de riesgo</v>
          </cell>
          <cell r="AW242" t="str">
            <v>Persona</v>
          </cell>
        </row>
        <row r="243">
          <cell r="Y243" t="str">
            <v>3.13 Con la participación de los vecinos, se intervendrá masivamente, desde todos los frentes y niveles, en las zonas de mayor generación de delincuencia.</v>
          </cell>
          <cell r="AU243" t="str">
            <v>131124</v>
          </cell>
          <cell r="AV243" t="str">
            <v>Realizar acciones tendientes al desarrollo social comunitario</v>
          </cell>
          <cell r="AW243" t="str">
            <v>Acción</v>
          </cell>
        </row>
        <row r="244">
          <cell r="Y244" t="str">
            <v>3.14 Se impulsará la acción coordinada de las diversas instancias de gobierno para promover acciones tendientes a combatir la violencia intrafamiliar.</v>
          </cell>
          <cell r="AU244" t="str">
            <v>131125</v>
          </cell>
          <cell r="AV244" t="str">
            <v>Realizar talleres para promover la igualdad social</v>
          </cell>
          <cell r="AW244" t="str">
            <v>Taller</v>
          </cell>
        </row>
        <row r="245">
          <cell r="Y245" t="str">
            <v>3.15 Sumaremos esfuerzos para atacar el problema de las adicciones en sus causas y sus efectos.</v>
          </cell>
          <cell r="AU245" t="str">
            <v>131131</v>
          </cell>
          <cell r="AV245" t="str">
            <v>Otorgar apoyos a personas incluidas en el programa impulso joven</v>
          </cell>
          <cell r="AW245" t="str">
            <v>Persona</v>
          </cell>
        </row>
        <row r="246">
          <cell r="Y246" t="str">
            <v>3.16 El Gobierno de la Ciudad creará un sistema de previsión y protección, con especial énfasis en la construcción de un modelo de atención de emergencias que actúe con prontitud, profesionalismo y equipamiento técnico.</v>
          </cell>
          <cell r="AU246" t="str">
            <v>131134</v>
          </cell>
          <cell r="AV246" t="str">
            <v>Promover y desarrollar la acción social y la organización condominial en las unidades habitacionales</v>
          </cell>
          <cell r="AW246" t="str">
            <v>Acción</v>
          </cell>
        </row>
        <row r="247">
          <cell r="Y247" t="str">
            <v>3.17 Se actualizará el Atlas de Riesgos y se avanzará en los acuerdos para la ampliación de su cobertura hacia el ámbito metropolitano.</v>
          </cell>
          <cell r="AU247" t="str">
            <v>131501</v>
          </cell>
          <cell r="AV247" t="str">
            <v>Otorgar servicios y ayudas de asistencia social</v>
          </cell>
          <cell r="AW247" t="str">
            <v>Acción</v>
          </cell>
        </row>
        <row r="248">
          <cell r="AU248" t="str">
            <v>131524</v>
          </cell>
          <cell r="AV248" t="str">
            <v>Realizar acciones tendientes al desarrollo social comunitario</v>
          </cell>
          <cell r="AW248" t="str">
            <v>Acción</v>
          </cell>
        </row>
        <row r="249">
          <cell r="Y249" t="str">
            <v>4.1 Se constituirán espacios de coparticipación, deliberación y consulta empresarial para explorar ventanas de oportunidad y propiciar el desarrollo económico.</v>
          </cell>
          <cell r="AU249" t="str">
            <v>131525</v>
          </cell>
          <cell r="AV249" t="str">
            <v>Realizar talleres para promover la igualdad social</v>
          </cell>
          <cell r="AW249" t="str">
            <v>Taller</v>
          </cell>
        </row>
        <row r="250">
          <cell r="Y250" t="str">
            <v>4.2 Apoyaremos la articulación de cadenas productivas, mediante la generación de datos que orienten los proyectos de producción hacia aquellas actividades con mayor valor agregado.</v>
          </cell>
          <cell r="AU250" t="str">
            <v>131710</v>
          </cell>
          <cell r="AV250" t="str">
            <v>Ampliar y construir infraestructura social</v>
          </cell>
          <cell r="AW250" t="str">
            <v>Inmueble</v>
          </cell>
        </row>
        <row r="251">
          <cell r="Y251" t="str">
            <v>4.3 Se promoverá la revalorización del trabajo y el exacto cumplimiento de los derechos humanos laborales, en el marco de una política laboral integral que reactive el crecimiento y desarrollo económico y el fomento del empleo digno y bien remunerado.</v>
          </cell>
          <cell r="AU251" t="str">
            <v>150001</v>
          </cell>
          <cell r="AV251" t="str">
            <v>Operar el sistema de pensiones de las cajas de previsión</v>
          </cell>
          <cell r="AW251" t="str">
            <v>Pago</v>
          </cell>
        </row>
        <row r="252">
          <cell r="Y252" t="str">
            <v>4.4 Se promoverán acciones de apoyo para la constitución, impulso, integración, consolidación, administración y registro de las sociedades cooperativas como polos alternativos de desarrollo económico de la ciudad.</v>
          </cell>
          <cell r="AU252" t="str">
            <v>150002</v>
          </cell>
          <cell r="AV252" t="str">
            <v>Operar el sistema de prestaciones de las cajas de previsión</v>
          </cell>
          <cell r="AW252" t="str">
            <v>Persona</v>
          </cell>
        </row>
        <row r="253">
          <cell r="Y253" t="str">
            <v>4.5 Promoveremos la suma de la fuerza y el talento emprendedor de los agentes económicos del DF para la definición de proyectos y metas comunes, inversiones y estrategias de desarrollo capaces de crear empleos y aumentar nuestra capacidad tecnol</v>
          </cell>
          <cell r="AU253" t="str">
            <v>150003</v>
          </cell>
          <cell r="AV253" t="str">
            <v>Otorgar financiamiento para vivienda</v>
          </cell>
          <cell r="AW253" t="str">
            <v>Crédito</v>
          </cell>
        </row>
        <row r="254">
          <cell r="Y254" t="str">
            <v>4.6 El Instituto de Ciencia y Tecnología del DF se constituirá como espacio de generación de políticas y financiamiento de proyectos.</v>
          </cell>
          <cell r="AU254" t="str">
            <v>150004</v>
          </cell>
          <cell r="AV254" t="str">
            <v>Otorgar apoyos económicos</v>
          </cell>
          <cell r="AW254" t="str">
            <v>Préstamos</v>
          </cell>
        </row>
        <row r="255">
          <cell r="Y255" t="str">
            <v>4.7 Se fortalecerán las acciones que coadyuven a reafirmar a la Ciudad de México como destino turístico a nivel internacional.</v>
          </cell>
          <cell r="AU255" t="str">
            <v>150005</v>
          </cell>
          <cell r="AV255" t="str">
            <v>Otorgar servicios socioculturales y deportivos</v>
          </cell>
          <cell r="AW255" t="str">
            <v>Persona</v>
          </cell>
        </row>
        <row r="256">
          <cell r="Y256" t="str">
            <v>4.8 Se reglamentará el uso y aprovechamiento de las áreas naturales con objetivos de desarrollo turístico, con el propósito de fomentar el ecoturismo y generar recursos que permitan la conservación de estas zonas y el desarrollo de las comunidades que viv</v>
          </cell>
          <cell r="AU256" t="str">
            <v>150006</v>
          </cell>
          <cell r="AV256" t="str">
            <v>Servicios de salud</v>
          </cell>
          <cell r="AW256" t="str">
            <v>Persona</v>
          </cell>
        </row>
        <row r="257">
          <cell r="Y257" t="str">
            <v>4.9 La estrategia económica se aplicará con criterios de articulación y coordinación interinstitucional para garantizar la funcionalidad y la comunicación, la transparencia, la rendición de cuentas y finanzas públicas con equidad social.</v>
          </cell>
          <cell r="AU257" t="str">
            <v>150007</v>
          </cell>
          <cell r="AV257" t="str">
            <v>Otorgar prestaciones, servicios socioculturales y deportivos</v>
          </cell>
          <cell r="AW257" t="str">
            <v>Persona</v>
          </cell>
        </row>
        <row r="258">
          <cell r="Y258" t="str">
            <v>4.10 Se elaborará una reforma fiscal y administrativa que permita captar los recursos necesarios para la construcción de la ciudad moderna e incluyente.</v>
          </cell>
          <cell r="AU258" t="str">
            <v>150008</v>
          </cell>
          <cell r="AV258" t="str">
            <v>Servicios de salud</v>
          </cell>
          <cell r="AW258" t="str">
            <v>Persona</v>
          </cell>
        </row>
        <row r="259">
          <cell r="Y259" t="str">
            <v>4.11 Se encaminarán las acciones institucionales hacia la consolidación del modelo de finanzas públicas con equidad.</v>
          </cell>
          <cell r="AU259" t="str">
            <v>150059</v>
          </cell>
          <cell r="AV259" t="str">
            <v>Otorgar servicios de apoyo administrativo</v>
          </cell>
          <cell r="AW259" t="str">
            <v>A/P</v>
          </cell>
        </row>
        <row r="260">
          <cell r="Y260" t="str">
            <v>4.12 Se impulsará la eficiencia de nuestras instancias de recaudación para no incrementar los costos de la administración tributaria.</v>
          </cell>
          <cell r="AU260" t="str">
            <v>160001</v>
          </cell>
          <cell r="AV260" t="str">
            <v>Aplicar dosis de vacunas</v>
          </cell>
          <cell r="AW260" t="str">
            <v>Dosis</v>
          </cell>
        </row>
        <row r="261">
          <cell r="Y261" t="str">
            <v>4.13 Promoveremos la generación de nuevas formas de financiamiento que garanticen los recursos necesarios para la construcción de la infraestructura que demandan amplios sectores de población.</v>
          </cell>
          <cell r="AU261" t="str">
            <v>160002</v>
          </cell>
          <cell r="AV261" t="str">
            <v>Contribuir a la prevención y atención de personas con VIH/SIDA</v>
          </cell>
          <cell r="AW261" t="str">
            <v>Persona</v>
          </cell>
        </row>
        <row r="262">
          <cell r="Y262" t="str">
            <v>4.14 Se definirá un programa financiero con nuevas fuentes de ingresos, que dé viabilidad al Programa General de Desarrollo del DF 2007-2012, en un marco de responsabilidad social de la inversión.</v>
          </cell>
          <cell r="AU262" t="str">
            <v>160003</v>
          </cell>
          <cell r="AV262" t="str">
            <v>Otorgar atención medica ambulatoria</v>
          </cell>
          <cell r="AW262" t="str">
            <v>Consulta</v>
          </cell>
        </row>
        <row r="263">
          <cell r="Y263" t="str">
            <v>4.15 Se establecerá un esquema de apoyos y estímulos que impulsen la inversión en actividades productivas.</v>
          </cell>
          <cell r="AU263" t="str">
            <v>160004</v>
          </cell>
          <cell r="AV263" t="str">
            <v>Otorgar atención medica hospitalaria</v>
          </cell>
          <cell r="AW263" t="str">
            <v>Egreso Hospitalario</v>
          </cell>
        </row>
        <row r="264">
          <cell r="Y264" t="str">
            <v>4.16 El Gobierno de la Ciudad propiciará un ambiente de certidumbre jurídica, para estimular el crecimiento de la actividad económica y atracción de inversiones.</v>
          </cell>
          <cell r="AU264" t="str">
            <v>160005</v>
          </cell>
          <cell r="AV264" t="str">
            <v>Realizar acciones de orientación, educación y planificación en salud</v>
          </cell>
          <cell r="AW264" t="str">
            <v>Acción</v>
          </cell>
        </row>
        <row r="265">
          <cell r="Y265" t="str">
            <v>4.17 Se reducirá y simplificará la excesiva regulación económica, y se creará una auténtica política de fomento y desarrollo económico que aliente la apertura de nuevas empresas.</v>
          </cell>
          <cell r="AU265" t="str">
            <v>160006</v>
          </cell>
          <cell r="AV265" t="str">
            <v>Mantener la infraestructura de salud</v>
          </cell>
          <cell r="AW265" t="str">
            <v>Inmueble</v>
          </cell>
        </row>
        <row r="266">
          <cell r="Y266" t="str">
            <v>4.18 Se promoverá conjunción de esfuerzos en ciencia, tecnología e innovación, mediante mecanismos la cooperación interinstitucional.</v>
          </cell>
          <cell r="AU266" t="str">
            <v>160007</v>
          </cell>
          <cell r="AV266" t="str">
            <v>Realizar acciones de salud preventiva</v>
          </cell>
          <cell r="AW266" t="str">
            <v>Acción</v>
          </cell>
        </row>
        <row r="267">
          <cell r="Y267" t="str">
            <v>4.19 Impulsaremos la interacción de las instituciones educativas de la zona metropolitana, para que realicen proyectos con empresas y el sector público.</v>
          </cell>
          <cell r="AU267" t="str">
            <v>160008</v>
          </cell>
          <cell r="AV267" t="str">
            <v>Ampliar y construir infraestructura en salud</v>
          </cell>
          <cell r="AW267" t="str">
            <v>Inmueble</v>
          </cell>
        </row>
        <row r="268">
          <cell r="Y268" t="str">
            <v>4.20 Se promoverá activamente, entre los ciudadanos y la comunidad interesada en la ciencia y la tecnología, la difusión de las innovaciones que se obtienen a nivel internacional y se incentivará la generación de innovaciones a nivel local.</v>
          </cell>
          <cell r="AU268" t="str">
            <v>160009</v>
          </cell>
          <cell r="AV268" t="str">
            <v>Realizar acciones de sanidad animal</v>
          </cell>
          <cell r="AW268" t="str">
            <v>Acción</v>
          </cell>
        </row>
        <row r="269">
          <cell r="Y269" t="str">
            <v>4.21 Para combatir todo tipo de discriminación contra las mujeres en el ámbito laboral, se impulsarán iniciativas de equidad y establecerán acuerdos de colaboración con el sector privado.</v>
          </cell>
          <cell r="AU269" t="str">
            <v>160010</v>
          </cell>
          <cell r="AV269" t="str">
            <v>Operar el programa de medicamentos gratuitos</v>
          </cell>
          <cell r="AW269" t="str">
            <v>Programa</v>
          </cell>
        </row>
        <row r="270">
          <cell r="Y270" t="str">
            <v>4.22 En materia de financiamiento para el desarrollo, se trabajará con el Congreso de la Unión, la Asamblea Legislativa y demás instancias responsables para alcanzar un trato equitativo y transparente en la asignación de participaciones, transferencias fe</v>
          </cell>
          <cell r="AU270" t="str">
            <v>160011</v>
          </cell>
          <cell r="AV270" t="str">
            <v>Canalizar enfermos a hospitales</v>
          </cell>
          <cell r="AW270" t="str">
            <v>Persona</v>
          </cell>
        </row>
        <row r="271">
          <cell r="Y271" t="str">
            <v>4.23 Se continuará con el manejo óptimo de la deuda, buscando las mejores condiciones de financiamiento que ofrezcan las diversas fuentes disponibles y potenciales, con el objetivo de reducir al máximo el costo financiero de la deuda.</v>
          </cell>
          <cell r="AU271" t="str">
            <v>160012</v>
          </cell>
          <cell r="AV271" t="str">
            <v>Otorgar servicios de medicina preventiva a población abierta</v>
          </cell>
          <cell r="AW271" t="str">
            <v>Persona</v>
          </cell>
        </row>
        <row r="272">
          <cell r="Y272" t="str">
            <v>4.24 Se impulsarán las acciones necesarias para dotar a la Asamblea Legislativa del DF de autonomía para decidir sobre su endeudamiento, que otorguen a la Ciudad mayor capacidad de inversión.</v>
          </cell>
          <cell r="AU272" t="str">
            <v>160013</v>
          </cell>
          <cell r="AV272" t="str">
            <v>Proporcionar servicios médicos de urgencias</v>
          </cell>
          <cell r="AW272" t="str">
            <v>Servicio</v>
          </cell>
        </row>
        <row r="273">
          <cell r="AU273" t="str">
            <v>160014</v>
          </cell>
          <cell r="AV273" t="str">
            <v>Mantener y adquirir equipo para la atención medica</v>
          </cell>
          <cell r="AW273" t="str">
            <v>Equipo</v>
          </cell>
        </row>
        <row r="274">
          <cell r="Y274" t="str">
            <v>5.1 En coordinación con los diversos actores sociales que intervienen en las tareas culturales, se impulsarán y pondrán en marcha programas de investigación, formación, capacitación, promoción, preservación, creación y divulgación del arte y la cultura.</v>
          </cell>
          <cell r="AU274" t="str">
            <v>160015</v>
          </cell>
          <cell r="AV274" t="str">
            <v>Reforzar servicios de salud pública</v>
          </cell>
          <cell r="AW274" t="str">
            <v>Acción</v>
          </cell>
        </row>
        <row r="275">
          <cell r="Y275" t="str">
            <v>5.2 Se mantendrá una Programación Artística permanente de alta calidad, con circuitos itinerantes de festivales, galerías abiertas y presentación de obras de teatro, para llevar el arte y la cultura a los espacios públicos de colonias y barrios populares.</v>
          </cell>
          <cell r="AU275" t="str">
            <v>160059</v>
          </cell>
          <cell r="AV275" t="str">
            <v>Otorgar servicios de apoyo administrativo</v>
          </cell>
          <cell r="AW275" t="str">
            <v>A/P</v>
          </cell>
        </row>
        <row r="276">
          <cell r="Y276" t="str">
            <v>5.3 El desarrollo comunitario se fortalecerá con la formación de promotores culturales, que realizarán la gestión para atender las necesidades artísticas y culturales de las comunidades.</v>
          </cell>
          <cell r="AU276" t="str">
            <v>160060</v>
          </cell>
          <cell r="AV276" t="str">
            <v>Cubrir compromisos pendientes de acciones realizadas en ejercicios anteriores</v>
          </cell>
          <cell r="AW276" t="str">
            <v>S/N</v>
          </cell>
        </row>
        <row r="277">
          <cell r="Y277" t="str">
            <v>5.4 Se promoverá la creación de centros comunitarios de cultura, encaminados a incrementar la cobertura de servicios culturales comunitarios, apoyando la creación de unidades prestadoras de servicios en toda la ciudad.</v>
          </cell>
          <cell r="AU277" t="str">
            <v>161103</v>
          </cell>
          <cell r="AV277" t="str">
            <v>Otorgar atención medica ambulatoria</v>
          </cell>
          <cell r="AW277" t="str">
            <v>Consulta</v>
          </cell>
        </row>
        <row r="278">
          <cell r="Y278" t="str">
            <v>5.5 La educación artística y cultural formal e informal será fortalecida con la ampliación de la infraestructura y una mejor distribución territorial de la oferta cultural.</v>
          </cell>
          <cell r="AU278" t="str">
            <v>161208</v>
          </cell>
          <cell r="AV278" t="str">
            <v>Ampliar y construir infraestructura en salud</v>
          </cell>
          <cell r="AW278" t="str">
            <v>Inmueble</v>
          </cell>
        </row>
        <row r="279">
          <cell r="Y279" t="str">
            <v>5.6 Se dará impulso particular a las escuelas de cine y cine de barrio, a la creación de fábricas de artes y oficios y respaldo a centros culturales.</v>
          </cell>
          <cell r="AU279" t="str">
            <v>161215</v>
          </cell>
          <cell r="AV279" t="str">
            <v>Reforzar servicios de salud pública</v>
          </cell>
          <cell r="AW279" t="str">
            <v>Acción</v>
          </cell>
        </row>
        <row r="280">
          <cell r="Y280" t="str">
            <v>5.7 A fin de estimular la formación y detección de talentos, el desarrollo de la sensibilidad y la creatividad en los educandos, así como la formación de públicos para las artes, se promoverá la educación artística en el nivel básico del sistema educativo</v>
          </cell>
          <cell r="AU280" t="str">
            <v>161259</v>
          </cell>
          <cell r="AV280" t="str">
            <v>Otorgar Servicios de Apoyo Administrativo</v>
          </cell>
          <cell r="AW280" t="str">
            <v>A/P</v>
          </cell>
        </row>
        <row r="281">
          <cell r="Y281" t="str">
            <v>5.8 Promoveremos la creación de un canal de televisión y una estación de radio de la Ciudad de México, al servicio de la comunidad. Como medios de difusión de la cultura y de contenidos educativos y sociales.</v>
          </cell>
          <cell r="AU281" t="str">
            <v>161260</v>
          </cell>
          <cell r="AV281" t="str">
            <v>Cubrir compromisos pendientes de acciones realizadas en ejercicios anteriores</v>
          </cell>
          <cell r="AW281" t="str">
            <v>S/N</v>
          </cell>
        </row>
        <row r="282">
          <cell r="Y282" t="str">
            <v>5.9 Recuperaremos el dinamismo de los espacios públicos mediante actividades como cine, grupos de teatro, danza, bibliotecas comunitarias, preservación de la memoria histórica y demás acciones que propongan las propias comunidades.</v>
          </cell>
          <cell r="AU282" t="str">
            <v>170001</v>
          </cell>
          <cell r="AV282" t="str">
            <v>Coordinar los Centros de Transformación Educativa</v>
          </cell>
          <cell r="AW282" t="str">
            <v>Centro</v>
          </cell>
        </row>
        <row r="283">
          <cell r="Y283" t="str">
            <v>5.10 Se fortalecerá la participación de la ciudadanía, organizaciones civiles, actores públicos, privados y sociales, nacionales e internacionales, para generar mecanismos de financiamiento que permitan captar recursos públicos y privados.</v>
          </cell>
          <cell r="AU283" t="str">
            <v>170002</v>
          </cell>
          <cell r="AV283" t="str">
            <v>Operar el sistema de educación media y media superior</v>
          </cell>
          <cell r="AW283" t="str">
            <v>Acción</v>
          </cell>
        </row>
        <row r="284">
          <cell r="Y284" t="str">
            <v>5.11 Se buscará afianzar la capacidad financiera de los programas y las políticas culturales, para elevar la calidad y cobertura de la oferta cultural en la Ciudad de México.</v>
          </cell>
          <cell r="AU284" t="str">
            <v>170003</v>
          </cell>
          <cell r="AV284" t="str">
            <v>Ampliar y construir infraestructura educativa</v>
          </cell>
          <cell r="AW284" t="str">
            <v>Inmueble</v>
          </cell>
        </row>
        <row r="285">
          <cell r="Y285" t="str">
            <v>5.12 Impulsaremos la formación de la Fundación Cultural de la Ciudad de México.</v>
          </cell>
          <cell r="AU285" t="str">
            <v>170004</v>
          </cell>
          <cell r="AV285" t="str">
            <v>Mantener la infraestructura educativa</v>
          </cell>
          <cell r="AW285" t="str">
            <v>Obra</v>
          </cell>
        </row>
        <row r="286">
          <cell r="Y286" t="str">
            <v>5.13 Se fomentará la Difusión del Patrimonio de la Ciudad y se generarán puntos de referencia de Difusión Cultural en la Ciudad.</v>
          </cell>
          <cell r="AU286" t="str">
            <v>170005</v>
          </cell>
          <cell r="AV286" t="str">
            <v>Evaluar el programa integral de mantenimiento de escuelas (PIME)</v>
          </cell>
          <cell r="AW286" t="str">
            <v>Acción</v>
          </cell>
        </row>
        <row r="287">
          <cell r="Y287" t="str">
            <v>5.14 Se impulsará la realización de la Feria de Ciencia y Tecnología del Centro Histórico, para promover la cultura científica a través de exposiciones, talleres, teatro científico, experimentos sencillos, entre otras actividades.</v>
          </cell>
          <cell r="AU287" t="str">
            <v>170006</v>
          </cell>
          <cell r="AV287" t="str">
            <v>Coordinar la producción y distribuir libros educativos</v>
          </cell>
          <cell r="AW287" t="str">
            <v>Libro</v>
          </cell>
        </row>
        <row r="288">
          <cell r="AU288" t="str">
            <v>170008</v>
          </cell>
          <cell r="AV288" t="str">
            <v>Brindar atención especializada de nivel básico</v>
          </cell>
          <cell r="AW288" t="str">
            <v>Sesiones</v>
          </cell>
        </row>
        <row r="289">
          <cell r="Y289" t="str">
            <v>6.1.1 Se diseñará e instrumentará el Plan de Acción Climática de la Ciudad de México a partir del impulso a proyectos de reducción de emisiones de gases de efecto invernadero, eficiencia energética y captura de carbono y metano.</v>
          </cell>
          <cell r="AU289" t="str">
            <v>170009</v>
          </cell>
          <cell r="AV289" t="str">
            <v>Distribuir raciones alimenticias a alumnos y alumnas de educación básica</v>
          </cell>
          <cell r="AW289" t="str">
            <v>Ración</v>
          </cell>
        </row>
        <row r="290">
          <cell r="Y290" t="str">
            <v>6.2.1 Se desarrollará la segunda generación de medidas ambientales con respecto a la calidad del aire, con la medición y seguimiento de partículas de 2.5 micras (PM2.5); y, la medición y seguimiento de contaminantes tóxicos.</v>
          </cell>
          <cell r="AU290" t="str">
            <v>170011</v>
          </cell>
          <cell r="AV290" t="str">
            <v>Distribuir uniformes escolares a alumnos y alumnas inscritos en escuelas públicas del Distrito Federal, en los niveles de preescolar, primaria y secundaria</v>
          </cell>
          <cell r="AW290" t="str">
            <v>Servicio</v>
          </cell>
        </row>
        <row r="291">
          <cell r="Y291" t="str">
            <v>6.2.2 Fortaleceremos la operación y funcionamiento del Sistema de Monitoreo Atmosférico.</v>
          </cell>
          <cell r="AU291" t="str">
            <v>170013</v>
          </cell>
          <cell r="AV291" t="str">
            <v>Operar el programa de estímulos a estudiantes de bachillerato</v>
          </cell>
          <cell r="AW291" t="str">
            <v>Servicio</v>
          </cell>
        </row>
        <row r="292">
          <cell r="Y292" t="str">
            <v>6.2.3 El Gobierno de la Ciudad aplicará el programa metropolitano de transporte con nuevos corredores, a partir de los resultados de la nueva encuesta origendestino.</v>
          </cell>
          <cell r="AU292" t="str">
            <v>170015</v>
          </cell>
          <cell r="AV292" t="str">
            <v>Operar el programa de Educación Garantizada</v>
          </cell>
          <cell r="AW292" t="str">
            <v>Niño</v>
          </cell>
        </row>
        <row r="293">
          <cell r="Y293" t="str">
            <v>6.2.4 Se reducirán las emisiones de vehículos en circulación mediante el aseguramiento del mantenimiento preventivo y correctivo de las unidades.</v>
          </cell>
          <cell r="AU293" t="str">
            <v>170016</v>
          </cell>
          <cell r="AV293" t="str">
            <v>Atender la formación y capacitación del docente</v>
          </cell>
          <cell r="AW293" t="str">
            <v>Acción</v>
          </cell>
        </row>
        <row r="294">
          <cell r="Y294" t="str">
            <v>6.2.5 Se promoverá e incentivará la utilización de tecnologías más eficientes en la generación de emisiones; por ejemplo la sustitución de convertidores catalíticos en mal estado, el uso de combustibles con bajo contenido de azufre o combustibles alternos</v>
          </cell>
          <cell r="AU294" t="str">
            <v>170017</v>
          </cell>
          <cell r="AV294" t="str">
            <v>Elaborar contenidos educativos para los programas audiovisuales</v>
          </cell>
          <cell r="AW294" t="str">
            <v>Titulo Serie</v>
          </cell>
        </row>
        <row r="295">
          <cell r="Y295" t="str">
            <v>6.2.6 Se promoverá el uso del sensor remoto como elemento de evaluación de las emisiones a vehículos en movimiento.</v>
          </cell>
          <cell r="AU295" t="str">
            <v>170019</v>
          </cell>
          <cell r="AV295" t="str">
            <v>Coordinar el programa de fomento al aprendizaje social</v>
          </cell>
          <cell r="AW295" t="str">
            <v>Curso</v>
          </cell>
        </row>
        <row r="296">
          <cell r="Y296" t="str">
            <v>6.2.7 Se ampliará el programa de incentivos a través de la exención de la verificación vehicular a unidades con baja emisión de contaminantes y se actualizará el Programa Hoy No Circula.</v>
          </cell>
          <cell r="AU296" t="str">
            <v>170020</v>
          </cell>
          <cell r="AV296" t="str">
            <v>Operar el Programa de Niños Talento</v>
          </cell>
          <cell r="AW296" t="str">
            <v>Niño</v>
          </cell>
        </row>
        <row r="297">
          <cell r="Y297" t="str">
            <v>6.2.8 Se ampliará la infraestructura del transporte masivo y no motorizado, para disminuir la tasa de emisiones por pasajero transportado.</v>
          </cell>
          <cell r="AU297" t="str">
            <v>170021</v>
          </cell>
          <cell r="AV297" t="str">
            <v>Operar el sistema de educación a distancia</v>
          </cell>
          <cell r="AW297" t="str">
            <v>Acción</v>
          </cell>
        </row>
        <row r="298">
          <cell r="Y298" t="str">
            <v>6.2.9 Con el metro, el metrobús y ciclopistas, avanzaremos en el diseño de una redfuncional de transporte que contribuya a disminuir el uso de automotores particulares.</v>
          </cell>
          <cell r="AU298" t="str">
            <v>170022</v>
          </cell>
          <cell r="AV298" t="str">
            <v>Brindar atención integral al estudiante</v>
          </cell>
          <cell r="AW298" t="str">
            <v>Persona</v>
          </cell>
        </row>
        <row r="299">
          <cell r="Y299" t="str">
            <v>6.2.10 El Gobierno de la Ciudad de México promoverá la modernización de la flota vehicular del transporte público y concesionado de pasajeros y establecerá mecanismos para ordenar y regular el servicio de taxis.</v>
          </cell>
          <cell r="AU299" t="str">
            <v>170023</v>
          </cell>
          <cell r="AV299" t="str">
            <v>Brindar servicios educativos</v>
          </cell>
          <cell r="AW299" t="str">
            <v>Acción</v>
          </cell>
        </row>
        <row r="300">
          <cell r="Y300" t="str">
            <v>6.2.11 Se promoverá e incentivará el transporte escolar en escuelas privadas y se regularán horarios de transporte de carga.</v>
          </cell>
          <cell r="AU300" t="str">
            <v>170024</v>
          </cell>
          <cell r="AV300" t="str">
            <v>Brindar atención especializada a la educación media y media superior</v>
          </cell>
          <cell r="AW300" t="str">
            <v>Acción</v>
          </cell>
        </row>
        <row r="301">
          <cell r="Y301" t="str">
            <v>6.2.12 Continuaremos con la adecuación de pistas y carriles urbanos exclusivos para ciclistas como medida de seguridad para este modo de transporte, y crearemos estacionamientos y biciestacionamientos públicos en las principales estaciones del metro y cen</v>
          </cell>
          <cell r="AU301" t="str">
            <v>170042</v>
          </cell>
          <cell r="AV301" t="str">
            <v>Transferencias a Órganos Autónomos</v>
          </cell>
          <cell r="AW301" t="str">
            <v>(en blanco)</v>
          </cell>
        </row>
        <row r="302">
          <cell r="Y302" t="str">
            <v>6.3.1 Se aplicarán mecanismos para fortalecer las fuentes de financiamiento y autofinanciamiento destinadas a la protección, conservación y restauración de los ecosistemas del suelo de conservación.</v>
          </cell>
          <cell r="AU302" t="str">
            <v>170043</v>
          </cell>
          <cell r="AV302" t="str">
            <v>Operar el programa de desarrollo de potencialidades</v>
          </cell>
          <cell r="AW302" t="str">
            <v>Persona</v>
          </cell>
        </row>
        <row r="303">
          <cell r="Y303" t="str">
            <v>6.3.2 Daremos impulso a la retribución por servicios ambientales y diseñaremos métodos adecuados de valuación económica de los servicios ambientales que el Suelo de Conservación presta a la Ciudad.</v>
          </cell>
          <cell r="AU303" t="str">
            <v>170059</v>
          </cell>
          <cell r="AV303" t="str">
            <v>Otorgar servicios de apoyo administrativo</v>
          </cell>
          <cell r="AW303" t="str">
            <v>A/P</v>
          </cell>
        </row>
        <row r="304">
          <cell r="Y304" t="str">
            <v>6.3.3 Se instrumentarán campañas de reforestación en las áreas naturales y protegidas de la Ciudad y en el suelo de conservación.</v>
          </cell>
          <cell r="AU304" t="str">
            <v>170060</v>
          </cell>
          <cell r="AV304" t="str">
            <v>Cubrir compromisos pendientes de acciones realizadas en ejercicios anteriores</v>
          </cell>
          <cell r="AW304" t="str">
            <v>S/N</v>
          </cell>
        </row>
        <row r="305">
          <cell r="Y305" t="str">
            <v>6.3.4 Estableceremos un sistema de áreas de valor ambiental con, por lo menos, 20 áreas verdes protegidas bajo este esquema.</v>
          </cell>
          <cell r="AU305" t="str">
            <v>170403</v>
          </cell>
          <cell r="AV305" t="str">
            <v>Ampliar y construir infraestructura educativa</v>
          </cell>
          <cell r="AW305" t="str">
            <v>Inmueble</v>
          </cell>
        </row>
        <row r="306">
          <cell r="Y306" t="str">
            <v>6.3.5 Se diseñará y se pondrá en marcha el Plan Maestro de Rescate Integral de la Cuenca del Río Magdalena.</v>
          </cell>
          <cell r="AU306" t="str">
            <v>170404</v>
          </cell>
          <cell r="AV306" t="str">
            <v>Mantener la infraestructura educativa</v>
          </cell>
          <cell r="AW306" t="str">
            <v>Obra</v>
          </cell>
        </row>
        <row r="307">
          <cell r="Y307" t="str">
            <v>6.4.1 Se instrumentarán nuevos procesos y mecanismos para optimizar y eficientar el aprovechamiento del agua en beneficio de los habitantes del DF.</v>
          </cell>
          <cell r="AU307" t="str">
            <v>170460</v>
          </cell>
          <cell r="AV307" t="str">
            <v>Cubrir compromisos pendientes de acciones realizadas en ejercicios anteriores</v>
          </cell>
          <cell r="AW307" t="str">
            <v>S/N</v>
          </cell>
        </row>
        <row r="308">
          <cell r="Y308" t="str">
            <v>6.4.2 Aplicaremos instrumentos alternativos para reducir de manera gradual la sobreexplotación del acuífero.</v>
          </cell>
          <cell r="AU308" t="str">
            <v>170607</v>
          </cell>
          <cell r="AV308" t="str">
            <v>Distribuir útiles escolares a alumnos y alumnas inscritos en escuelas públicas del Distrito Federal, en los niveles de preescolar, primaria y secundaria</v>
          </cell>
          <cell r="AW308" t="str">
            <v>Paquete</v>
          </cell>
        </row>
        <row r="309">
          <cell r="Y309" t="str">
            <v>6.4.3 Se promoverán y ampliarán las campañas de ahorro de agua.</v>
          </cell>
          <cell r="AU309" t="str">
            <v>170609</v>
          </cell>
          <cell r="AV309" t="str">
            <v>Distribuir raciones alimenticias a alumnos y alumnas de educación pública</v>
          </cell>
          <cell r="AW309" t="str">
            <v>Ración</v>
          </cell>
        </row>
        <row r="310">
          <cell r="Y310" t="str">
            <v>6.4.4 Instrumentaremos políticas y diseñaremos procesos para consolidar la gestión ambiental del agua.</v>
          </cell>
          <cell r="AU310" t="str">
            <v>170611</v>
          </cell>
          <cell r="AV310" t="str">
            <v>Distribuir uniformes escolares a alumnos y alumnas inscritos en escuelas públicas del Distrito Federal, en los niveles de preescolar, primaria y secundaria</v>
          </cell>
          <cell r="AW310" t="str">
            <v>Paquete</v>
          </cell>
        </row>
        <row r="311">
          <cell r="Y311" t="str">
            <v>6.5.1 Se fomentará con mayor intensidad la separación de residuos, mediante campañas permanentes de difusión y concientización de la ciudadanía.</v>
          </cell>
          <cell r="AU311" t="str">
            <v>170612</v>
          </cell>
          <cell r="AV311" t="str">
            <v>Otorgar becas a estudiantes de nivel medio superior</v>
          </cell>
          <cell r="AW311" t="str">
            <v>Beca</v>
          </cell>
        </row>
        <row r="312">
          <cell r="Y312" t="str">
            <v>6.6.1 Se estimulará la aplicación de medios de eficiencia energética y uso de energías renovables.</v>
          </cell>
          <cell r="AU312" t="str">
            <v>170613</v>
          </cell>
          <cell r="AV312" t="str">
            <v>Operar el Programa de estímulos a estudiantes de bachillerato</v>
          </cell>
          <cell r="AW312" t="str">
            <v>Estimulo</v>
          </cell>
        </row>
        <row r="313">
          <cell r="Y313" t="str">
            <v>6.6.2 Se dará seguimiento a la Norma para el Aprovechamiento de Energía Solar.</v>
          </cell>
          <cell r="AU313" t="str">
            <v>171703</v>
          </cell>
          <cell r="AV313" t="str">
            <v>Ampliar y construir infraestructura educativa</v>
          </cell>
          <cell r="AW313" t="str">
            <v>Inmueble</v>
          </cell>
        </row>
        <row r="314">
          <cell r="Y314" t="str">
            <v>6.6.3 Instrumentaremos el aprovechamiento del biogás que genera el Relleno Sanitario Bordo Poniente.</v>
          </cell>
          <cell r="AU314" t="str">
            <v>171704</v>
          </cell>
          <cell r="AV314" t="str">
            <v>Mantener la infraestructura educativa</v>
          </cell>
          <cell r="AW314" t="str">
            <v>Obra</v>
          </cell>
        </row>
        <row r="315">
          <cell r="AU315" t="str">
            <v>180001</v>
          </cell>
          <cell r="AV315" t="str">
            <v>Promover y realizar campañas de difusión de ciencia y tecnología</v>
          </cell>
          <cell r="AW315" t="str">
            <v>Acción</v>
          </cell>
        </row>
        <row r="316">
          <cell r="Y316" t="str">
            <v>7.1.1 Continuaremos con el mejoramiento del modelo de atención para la producción de vivienda, con instrumentos tales como los cofinanciamientos y la promoción del desarrollo socio-económico del barrio.</v>
          </cell>
          <cell r="AU316" t="str">
            <v>180002</v>
          </cell>
          <cell r="AV316" t="str">
            <v>Coordinar proyectos estratégicos de ciencia y tecnología en el Distrito Federal</v>
          </cell>
          <cell r="AW316" t="str">
            <v>Proyecto</v>
          </cell>
        </row>
        <row r="317">
          <cell r="Y317" t="str">
            <v>7.1.2 Se buscará que la construcción de vivienda, desde su diseño, obedezca a criterios de sustentabilidad.</v>
          </cell>
          <cell r="AU317" t="str">
            <v>180003</v>
          </cell>
          <cell r="AV317" t="str">
            <v>Otorgar estímulos y becas a la investigación y educación científica</v>
          </cell>
          <cell r="AW317" t="str">
            <v>Beca</v>
          </cell>
        </row>
        <row r="318">
          <cell r="Y318" t="str">
            <v>7.1.3 Se regularizarán las edificaciones y se otorgarán escrituras, para garantizar la seguridad del patrimonio habitacional de los habitantes del DF.</v>
          </cell>
          <cell r="AU318" t="str">
            <v>180004</v>
          </cell>
          <cell r="AV318" t="str">
            <v>Operar el sistema de radio y televisión digital</v>
          </cell>
          <cell r="AW318" t="str">
            <v>A/P</v>
          </cell>
        </row>
        <row r="319">
          <cell r="Y319" t="str">
            <v>7.1.4 Se incentivará la participación de los sectores social y privado en programas de vivienda e inversión inmobiliaria, se promoverán sistemas de financiamiento y acceso equitativo a créditos.</v>
          </cell>
          <cell r="AU319" t="str">
            <v>190001</v>
          </cell>
          <cell r="AV319" t="str">
            <v>Realizar acciones de fomento deportivo a la población abierta</v>
          </cell>
          <cell r="AW319" t="str">
            <v>Acción</v>
          </cell>
        </row>
        <row r="320">
          <cell r="Y320" t="str">
            <v>7.1.5 El Gobierno de la Ciudad promoverá la aplicación de esquemas financieros para la adquisición de viviendas, con la corresponsabilidad de los beneficiarios para la recuperación de créditos.</v>
          </cell>
          <cell r="AU320" t="str">
            <v>190002</v>
          </cell>
          <cell r="AV320" t="str">
            <v>Ampliar y construir infraestructura deportiva</v>
          </cell>
          <cell r="AW320" t="str">
            <v>Inmueble</v>
          </cell>
        </row>
        <row r="321">
          <cell r="Y321" t="str">
            <v>7.1.6 Se analizará y, en su caso, se replanteará la aplicación del Bando Dos para la construcción de vivienda.</v>
          </cell>
          <cell r="AU321" t="str">
            <v>190003</v>
          </cell>
          <cell r="AV321" t="str">
            <v>Mantener la infraestructura deportiva</v>
          </cell>
          <cell r="AW321" t="str">
            <v>Obra</v>
          </cell>
        </row>
        <row r="322">
          <cell r="Y322" t="str">
            <v>7.1.7 Se instrumentarán nuevos mecanismos para la adquisición, remodelación y ampliación de viviendas, con particular atención en generación opciones accesibles de crédito a mujeres en condiciones de discriminación y mayor vulnerabilidad.</v>
          </cell>
          <cell r="AU322" t="str">
            <v>190004</v>
          </cell>
          <cell r="AV322" t="str">
            <v>Realizar acciones de difusión cultural</v>
          </cell>
          <cell r="AW322" t="str">
            <v>Acción</v>
          </cell>
        </row>
        <row r="323">
          <cell r="Y323" t="str">
            <v>7.2.1 Promoveremos el uso de autobuses equipados con tecnologías que representen menores impactos negativos en la calidad del aire de la ciudad y en beneficio de la salud de la población.</v>
          </cell>
          <cell r="AU323" t="str">
            <v>190005</v>
          </cell>
          <cell r="AV323" t="str">
            <v>Coordinar los servicios de bibliotecas públicas</v>
          </cell>
          <cell r="AW323" t="str">
            <v>Servicio</v>
          </cell>
        </row>
        <row r="324">
          <cell r="Y324" t="str">
            <v>7.2.2 Se diseñará un programa de ampliación de la red del Sistema de Transporte Colectivo, Metro.</v>
          </cell>
          <cell r="AU324" t="str">
            <v>190006</v>
          </cell>
          <cell r="AV324" t="str">
            <v>Ampliar instalaciones y espacios culturales</v>
          </cell>
          <cell r="AW324" t="str">
            <v>Inmueble</v>
          </cell>
        </row>
        <row r="325">
          <cell r="Y325" t="str">
            <v>7.2.3 Se fortalecerá el Sistema de Metrobús con 10 líneas.</v>
          </cell>
          <cell r="AU325" t="str">
            <v>190007</v>
          </cell>
          <cell r="AV325" t="str">
            <v>Mantener instalaciones y espacios culturales</v>
          </cell>
          <cell r="AW325" t="str">
            <v>Obra</v>
          </cell>
        </row>
        <row r="326">
          <cell r="Y326" t="str">
            <v>7.2.4 Se ampliará la red de transporte público, se definirán vagones de uso exclusivo para mujeres, niñas y niños.</v>
          </cell>
          <cell r="AU326" t="str">
            <v>190008</v>
          </cell>
          <cell r="AV326" t="str">
            <v>Mantener áreas verdes urbanas y zoológicos</v>
          </cell>
          <cell r="AW326" t="str">
            <v>Parque</v>
          </cell>
        </row>
        <row r="327">
          <cell r="Y327" t="str">
            <v>7.2.5 Habilitaremos puentes peatonales, paradas de autobuses, pasos a desnivel, subterráneos y senderos seguros e higiénicos para las mujeres y sus familias.</v>
          </cell>
          <cell r="AU327" t="str">
            <v>190009</v>
          </cell>
          <cell r="AV327" t="str">
            <v>Realizar eventos culturales</v>
          </cell>
          <cell r="AW327" t="str">
            <v>Evento</v>
          </cell>
        </row>
        <row r="328">
          <cell r="Y328" t="str">
            <v>7.2.6 El Gobierno de la Ciudad analizará el beneficio metropolitano del Metro a efecto de establecer acuerdos de cofinanciamiento interestatal, o bien nuevos esquemas de cobro con mayor beneficio para los habitantes del DF.</v>
          </cell>
          <cell r="AU328" t="str">
            <v>190010</v>
          </cell>
          <cell r="AV328" t="str">
            <v>Operar el sistema de educación artística</v>
          </cell>
          <cell r="AW328" t="str">
            <v>Curso</v>
          </cell>
        </row>
        <row r="329">
          <cell r="Y329" t="str">
            <v>7.2.7 Se desarrollarán corredores estratégicos de transporte de carga y se promoverán los acuerdos metropolitanos necesarios para construir el anillo carretero periférico que eviten que la Ciudad de México sea punto de paso para el transporte de carga pro</v>
          </cell>
          <cell r="AU329" t="str">
            <v>190011</v>
          </cell>
          <cell r="AV329" t="str">
            <v>Realizar acciones de fomento al deporte competitivo</v>
          </cell>
          <cell r="AW329" t="str">
            <v>Acción</v>
          </cell>
        </row>
        <row r="330">
          <cell r="Y330" t="str">
            <v>7.2.8 Modernizaremos el transporte público colectivo a partir de la aceleración del cambio de microbuses por autobuses.</v>
          </cell>
          <cell r="AU330" t="str">
            <v>190012</v>
          </cell>
          <cell r="AV330" t="str">
            <v>Desarrollar el programa conmemorativo del Bicentenario</v>
          </cell>
          <cell r="AW330" t="str">
            <v>Programa</v>
          </cell>
        </row>
        <row r="331">
          <cell r="Y331" t="str">
            <v>7.2.9 Continuaremos con el proceso de sustitución de taxis, con el fin de que estos vehículos cumplan con lo establecido en la Ley y tengan como máximo 5 años de antigüedad.</v>
          </cell>
          <cell r="AU331" t="str">
            <v>190013</v>
          </cell>
          <cell r="AV331" t="str">
            <v>Administrar el centro deportivo Rosario Iglesias Rocha</v>
          </cell>
          <cell r="AW331" t="str">
            <v>Acción</v>
          </cell>
        </row>
        <row r="332">
          <cell r="Y332" t="str">
            <v>7.2.10 Se impulsará el reemplazo del 50% de los automóviles particulares con más de 15 años de antigüedad, por vehículos con tecnología apropiada para contribuir a mejorar el ambiente en la ZMVM.</v>
          </cell>
          <cell r="AU332" t="str">
            <v>190059</v>
          </cell>
          <cell r="AV332" t="str">
            <v>Otorgar servicios de apoyo administrativo</v>
          </cell>
          <cell r="AW332" t="str">
            <v>A/P</v>
          </cell>
        </row>
        <row r="333">
          <cell r="Y333" t="str">
            <v>7.2.11 Se modernizarán los Centros de Transferencia Modal, por medio de instalaciones como tiendas de autoservicio, centros recreativos o de diversión y espacios culturales.</v>
          </cell>
          <cell r="AU333" t="str">
            <v>190060</v>
          </cell>
          <cell r="AV333" t="str">
            <v>Cubrir compromisos pendientes de acciones realizadas en ejercicios anteriores</v>
          </cell>
          <cell r="AW333" t="str">
            <v>S/N</v>
          </cell>
        </row>
        <row r="334">
          <cell r="Y334" t="str">
            <v>7.2.12 Alentaremos la construcción de estacionamientos y biciestacionamientos públicos, para promover el transporte público.</v>
          </cell>
          <cell r="AU334" t="str">
            <v>190260</v>
          </cell>
          <cell r="AV334" t="str">
            <v>Cubrir compromisos pendientes de acciones realizadas en ejercicios anteriores</v>
          </cell>
          <cell r="AW334" t="str">
            <v>S/N</v>
          </cell>
        </row>
        <row r="335">
          <cell r="Y335" t="str">
            <v>7.2.13 Se diseñará una estrategia integral de zonas de tráfico controlado para que la ciudad sea más accesible a los peatones.</v>
          </cell>
          <cell r="AU335" t="str">
            <v>191102</v>
          </cell>
          <cell r="AV335" t="str">
            <v>Ampliar y construir infraestructura deportiva</v>
          </cell>
          <cell r="AW335" t="str">
            <v>Inmueble</v>
          </cell>
        </row>
        <row r="336">
          <cell r="Y336" t="str">
            <v>7.2.14 Revaloraremos socialmente la imagen de la bicicleta y estableceremos las condiciones de seguridad que permitan ampliar su uso como medio de transporte cotidiano, además del recreativo.</v>
          </cell>
          <cell r="AU336" t="str">
            <v>191103</v>
          </cell>
          <cell r="AV336" t="str">
            <v>Mantener la infraestructura deportiva</v>
          </cell>
          <cell r="AW336" t="str">
            <v>Obra</v>
          </cell>
        </row>
        <row r="337">
          <cell r="Y337" t="str">
            <v>7.2.15 Se construirá una red primaria de ciclopistas y se instalarán biciestacionamientos en escuelas, edificios públicos y privados, establecimientos comerciales, y estaciones del transporte masivo.</v>
          </cell>
          <cell r="AU337" t="str">
            <v>191104</v>
          </cell>
          <cell r="AV337" t="str">
            <v>Realizar acciones de difusión cultural</v>
          </cell>
          <cell r="AW337" t="str">
            <v>Acción</v>
          </cell>
        </row>
        <row r="338">
          <cell r="Y338" t="str">
            <v>7.2.16 Se proyectará la operación de cuatro nuevos trenes ligeros, a fin de incrementar en un 25% la flota vehicular de operación.</v>
          </cell>
          <cell r="AU338" t="str">
            <v>191107</v>
          </cell>
          <cell r="AV338" t="str">
            <v>Mantener instalaciones y espacios culturales</v>
          </cell>
          <cell r="AW338" t="str">
            <v>Obra</v>
          </cell>
        </row>
        <row r="339">
          <cell r="Y339" t="str">
            <v>7.3.1 Emprenderemos el rescate de espacios públicos y se diseñarán las estructuras de participación y corresponsabilidad social para la realización de actividades culturales, deportivas, artísticas y recreativas que dinamicen su utilización.</v>
          </cell>
          <cell r="AU339" t="str">
            <v>191501</v>
          </cell>
          <cell r="AV339" t="str">
            <v>Realizar acciones de fomento deportivo a la población abierta</v>
          </cell>
          <cell r="AW339" t="str">
            <v>Acción</v>
          </cell>
        </row>
        <row r="340">
          <cell r="Y340" t="str">
            <v>7.3.2 Estableceremos nuevas políticas y estrategias metropolitanas y regionales para alcanzar la sustentabilidad, homogeneidad y equilibrios en la Ciudad.</v>
          </cell>
          <cell r="AU340" t="str">
            <v>191503</v>
          </cell>
          <cell r="AV340" t="str">
            <v>Mantener la infraestructura deportiva</v>
          </cell>
          <cell r="AW340" t="str">
            <v>Obra</v>
          </cell>
        </row>
        <row r="341">
          <cell r="Y341" t="str">
            <v>7.3.3 El gobierno coadyuvará en la planeación y ejecución de acciones relacionadas con el ordenamiento territorial y los asentamientos humanos en la ZMVM.</v>
          </cell>
          <cell r="AU341" t="str">
            <v>191504</v>
          </cell>
          <cell r="AV341" t="str">
            <v>Realizar acciones de difusión cultural</v>
          </cell>
          <cell r="AW341" t="str">
            <v>Acción</v>
          </cell>
        </row>
        <row r="342">
          <cell r="Y342" t="str">
            <v>7.3.4 Se abordarán a nivel regional los temas de planeación del desarrollo sustentable, administración y control urbano, suelo y reservas territoriales, vivienda, equipamiento regional, proyectos especiales, legislación urbana y una gobernabilidad territo</v>
          </cell>
          <cell r="AU342" t="str">
            <v>191507</v>
          </cell>
          <cell r="AV342" t="str">
            <v>Mantener instalaciones y espacios culturales</v>
          </cell>
          <cell r="AW342" t="str">
            <v>Obra</v>
          </cell>
        </row>
        <row r="343">
          <cell r="Y343" t="str">
            <v>7.3.5 Promoveremos nuevas alternativas de desarrollo que equilibren la oferta de servicios, equipamiento y vivienda, que acerquen las oportunidades de empleo, recreación, educación y cultura a todos los habitantes de la ciudad.</v>
          </cell>
          <cell r="AU343" t="str">
            <v>200001</v>
          </cell>
          <cell r="AV343" t="str">
            <v>Ampliar y construir infraestructura vial</v>
          </cell>
          <cell r="AW343" t="str">
            <v>Obra</v>
          </cell>
        </row>
        <row r="344">
          <cell r="Y344" t="str">
            <v>7.3.6 Se frenará el crecimiento horizontal de la mancha urbana.</v>
          </cell>
          <cell r="AU344" t="str">
            <v>200002</v>
          </cell>
          <cell r="AV344" t="str">
            <v>Mantener la infraestructura vial</v>
          </cell>
          <cell r="AW344" t="str">
            <v>Obra</v>
          </cell>
        </row>
        <row r="345">
          <cell r="Y345" t="str">
            <v>7.3.7 Protegeremos las áreas ambientales e impulsaremos el aprovechamiento, racional y sustentable, de los recursos naturales de la Ciudad.</v>
          </cell>
          <cell r="AU345" t="str">
            <v>200003</v>
          </cell>
          <cell r="AV345" t="str">
            <v>Ampliar y construir infraestructura urbana</v>
          </cell>
          <cell r="AW345" t="str">
            <v>Obra</v>
          </cell>
        </row>
        <row r="346">
          <cell r="Y346" t="str">
            <v>7.3.8 Se crearán y mantendrán zonas peatonales, incluyendo parques, jardines, camellones y plazas; con especial énfasis en la arquitectura urbana de accesibilidad y movilidad para discapacitados.</v>
          </cell>
          <cell r="AU346" t="str">
            <v>200004</v>
          </cell>
          <cell r="AV346" t="str">
            <v>Mantener la infraestructura urbana</v>
          </cell>
          <cell r="AW346" t="str">
            <v>Obra</v>
          </cell>
        </row>
        <row r="347">
          <cell r="Y347" t="str">
            <v>7.3.9 Impulsaremos proyectos de equipamiento social, localizados en puntos estratégicos de la ciudad, que ayuden a equilibrar las desigualdades existentes entre la zona poniente de la ciudad y el norte, sur y oriente de la misma.</v>
          </cell>
          <cell r="AU347" t="str">
            <v>200005</v>
          </cell>
          <cell r="AV347" t="str">
            <v>Realizar acciones para la conservación de la imagen urbana</v>
          </cell>
          <cell r="AW347" t="str">
            <v>Acción</v>
          </cell>
        </row>
        <row r="348">
          <cell r="Y348" t="str">
            <v>7.3.10 Se generarán proyectos ordenadores y de equipamiento en grandes áreas que están subutilizadas y que tienen un alto potencial para convertirse en  detonadores de inversión y desarrollo, para buscar el equilibrio de las desigualdades e incrementar la</v>
          </cell>
          <cell r="AU348" t="str">
            <v>200006</v>
          </cell>
          <cell r="AV348" t="str">
            <v>Realizar acciones de atención estructural a taludes, minas y grietas</v>
          </cell>
          <cell r="AW348" t="str">
            <v>Acción</v>
          </cell>
        </row>
        <row r="349">
          <cell r="Y349" t="str">
            <v>7.3.11 Se detectarán zonas o polígonos de la Ciudad donde exista alto grado de deterioro o subutilización de la infraestructura, para su mejoramiento integral y adecuado.</v>
          </cell>
          <cell r="AU349" t="str">
            <v>200007</v>
          </cell>
          <cell r="AV349" t="str">
            <v>Ampliar y construir infraestructura para el transporte público</v>
          </cell>
          <cell r="AW349" t="str">
            <v>Obra</v>
          </cell>
        </row>
        <row r="350">
          <cell r="Y350" t="str">
            <v>7.3.12 Garantizaremos la igualdad de género con proyectos urbanos y de equipamiento que faciliten las tareas y la movilidad de la mujer en la Ciudad, que fortalezcan el desarrollo integral de la sociedad.</v>
          </cell>
          <cell r="AU350" t="str">
            <v>200008</v>
          </cell>
          <cell r="AV350" t="str">
            <v>Adquirir mezcla asfáltica</v>
          </cell>
          <cell r="AW350" t="str">
            <v>Tonelada</v>
          </cell>
        </row>
        <row r="351">
          <cell r="Y351" t="str">
            <v>7.3.13 Se hará uso de las nuevas tecnologías para crear mecanismos de control que abatan el estacionamiento vehicular en zonas prohibidas y la apropiación privada del espacio público.</v>
          </cell>
          <cell r="AU351" t="str">
            <v>200009</v>
          </cell>
          <cell r="AV351" t="str">
            <v>Construir edificios y estaciones del metro</v>
          </cell>
          <cell r="AW351" t="str">
            <v>Obra</v>
          </cell>
        </row>
        <row r="352">
          <cell r="Y352" t="str">
            <v>7.3.14 Se promoverá la inversión inmobiliaria, tanto del sector público como privado, para la ejecución de los proyectos estratégicos de equipamiento y servicios, a través de la realización de Foros de Financiamiento.</v>
          </cell>
          <cell r="AU352" t="str">
            <v>200010</v>
          </cell>
          <cell r="AV352" t="str">
            <v>Mantener edificios públicos</v>
          </cell>
          <cell r="AW352" t="str">
            <v>Obra</v>
          </cell>
        </row>
        <row r="353">
          <cell r="Y353" t="str">
            <v>7.3.15 Se coadyuvará en la elaboración del Programa de Desarrollo Urbano para la Región Centro del país.</v>
          </cell>
          <cell r="AU353" t="str">
            <v>200012</v>
          </cell>
          <cell r="AV353" t="str">
            <v>Mantener la carpeta asfáltica</v>
          </cell>
          <cell r="AW353" t="str">
            <v>M2</v>
          </cell>
        </row>
        <row r="354">
          <cell r="Y354" t="str">
            <v>7.3.16 Se ampliará la cobertura y calidad de los servicios de agua potable, de drenaje y de tratamiento de aguas residuales. El abasto de agua habrá de ser de forma continua, con calidad y en cantidad adecuadas, con un sistema comercial eficiente, de acue</v>
          </cell>
          <cell r="AU354" t="str">
            <v>200013</v>
          </cell>
          <cell r="AV354" t="str">
            <v>Regular la publicidad exterior</v>
          </cell>
          <cell r="AW354" t="str">
            <v>Acción</v>
          </cell>
        </row>
        <row r="355">
          <cell r="Y355" t="str">
            <v>7.3.17 Se reducirá de manera gradual el porcentaje de pérdidas por fugas en la red de agua potable con la sectorización y la renovación de la red de distribución.</v>
          </cell>
          <cell r="AU355" t="str">
            <v>200014</v>
          </cell>
          <cell r="AV355" t="str">
            <v>Realizar el servicio de poda de árboles</v>
          </cell>
          <cell r="AW355" t="str">
            <v>Acción</v>
          </cell>
        </row>
        <row r="356">
          <cell r="Y356" t="str">
            <v>7.3.18 Se aplicarán acciones encaminadas a disminuir sensiblemente los reportes de fallas de los sistemas hidráulicos (fugas, falta de agua, encharcamientos, drenajes obstruidos).</v>
          </cell>
          <cell r="AU356" t="str">
            <v>200015</v>
          </cell>
          <cell r="AV356" t="str">
            <v>Ampliar y rehabilitar el alumbrado público</v>
          </cell>
          <cell r="AW356" t="str">
            <v>Poste</v>
          </cell>
        </row>
        <row r="357">
          <cell r="AU357" t="str">
            <v>200016</v>
          </cell>
          <cell r="AV357" t="str">
            <v>Conservar y rehabilitar áreas verdes urbanas</v>
          </cell>
          <cell r="AW357" t="str">
            <v>M2</v>
          </cell>
        </row>
        <row r="358">
          <cell r="AU358" t="str">
            <v>200017</v>
          </cell>
          <cell r="AV358" t="str">
            <v>Acondicionamiento de Inmuebles y Locales Comerciales en el Centro Histórico</v>
          </cell>
          <cell r="AW358" t="str">
            <v>Inmueble</v>
          </cell>
        </row>
        <row r="359">
          <cell r="AU359" t="str">
            <v>200018</v>
          </cell>
          <cell r="AV359" t="str">
            <v>Acciones de mejoramiento barrial</v>
          </cell>
          <cell r="AW359" t="str">
            <v>Obra</v>
          </cell>
        </row>
        <row r="360">
          <cell r="AU360" t="str">
            <v>200019</v>
          </cell>
          <cell r="AV360" t="str">
            <v>Instalar y operar el sistema de semáforos</v>
          </cell>
          <cell r="AW360" t="str">
            <v>Servicio</v>
          </cell>
        </row>
        <row r="361">
          <cell r="AU361" t="str">
            <v>200020</v>
          </cell>
          <cell r="AV361" t="str">
            <v>Participar en colaboración con el sector privado en proyectos de infraestructura urbana</v>
          </cell>
          <cell r="AW361" t="str">
            <v>Proyecto</v>
          </cell>
        </row>
        <row r="362">
          <cell r="AU362" t="str">
            <v>200021</v>
          </cell>
          <cell r="AV362" t="str">
            <v>Ampliar y Construir Inmuebles</v>
          </cell>
          <cell r="AW362" t="str">
            <v>Obra</v>
          </cell>
        </row>
        <row r="363">
          <cell r="AU363" t="str">
            <v>200050</v>
          </cell>
          <cell r="AV363" t="str">
            <v>Realizar estudios, investigaciones y proyectos</v>
          </cell>
          <cell r="AW363" t="str">
            <v>Documento</v>
          </cell>
        </row>
        <row r="364">
          <cell r="AU364" t="str">
            <v>200059</v>
          </cell>
          <cell r="AV364" t="str">
            <v>Otorgar servicios de apoyo administrativo</v>
          </cell>
          <cell r="AW364" t="str">
            <v>A/P</v>
          </cell>
        </row>
        <row r="365">
          <cell r="AU365" t="str">
            <v>200060</v>
          </cell>
          <cell r="AV365" t="str">
            <v>Cubrir compromisos pendientes de acciones realizadas en ejercicios anteriores</v>
          </cell>
          <cell r="AW365" t="str">
            <v>S/N</v>
          </cell>
        </row>
        <row r="366">
          <cell r="AU366" t="str">
            <v>200301</v>
          </cell>
          <cell r="AV366" t="str">
            <v>Ampliar y construir infraestructura vial</v>
          </cell>
          <cell r="AW366" t="str">
            <v>Obra</v>
          </cell>
        </row>
        <row r="367">
          <cell r="AU367" t="str">
            <v>200311</v>
          </cell>
          <cell r="AV367" t="str">
            <v>Realizar obras y acciones de remodelación en el Centro Histórico</v>
          </cell>
          <cell r="AW367" t="str">
            <v>Obra</v>
          </cell>
        </row>
        <row r="368">
          <cell r="AU368" t="str">
            <v>200322</v>
          </cell>
          <cell r="AV368" t="str">
            <v>Mantener y conservar la imagen urbana en el centro histórico</v>
          </cell>
          <cell r="AW368" t="str">
            <v>Acción</v>
          </cell>
        </row>
        <row r="369">
          <cell r="AU369" t="str">
            <v>200360</v>
          </cell>
          <cell r="AV369" t="str">
            <v>Cubrir compromisos pendientes de acciones realizadas en ejercicios anteriores</v>
          </cell>
          <cell r="AW369" t="str">
            <v>S/N</v>
          </cell>
        </row>
        <row r="370">
          <cell r="AU370" t="str">
            <v>201101</v>
          </cell>
          <cell r="AV370" t="str">
            <v>Ampliar y construir infraestructura vial</v>
          </cell>
          <cell r="AW370" t="str">
            <v>Obra</v>
          </cell>
        </row>
        <row r="371">
          <cell r="AU371" t="str">
            <v>201102</v>
          </cell>
          <cell r="AV371" t="str">
            <v>Mantener la infraestructura vial</v>
          </cell>
          <cell r="AW371" t="str">
            <v>Obra</v>
          </cell>
        </row>
        <row r="372">
          <cell r="AU372" t="str">
            <v>201105</v>
          </cell>
          <cell r="AV372" t="str">
            <v>Realizar acciones para la conservación de la imagen urbana</v>
          </cell>
          <cell r="AW372" t="str">
            <v>Acción</v>
          </cell>
        </row>
        <row r="373">
          <cell r="AU373" t="str">
            <v>201111</v>
          </cell>
          <cell r="AV373" t="str">
            <v>Realizar obras y acciones de remodelación en el centro histórico</v>
          </cell>
          <cell r="AW373" t="str">
            <v>Obra</v>
          </cell>
        </row>
        <row r="374">
          <cell r="AU374" t="str">
            <v>201112</v>
          </cell>
          <cell r="AV374" t="str">
            <v>Mantener la carpeta asfáltica</v>
          </cell>
          <cell r="AW374" t="str">
            <v>M2</v>
          </cell>
        </row>
        <row r="375">
          <cell r="AU375" t="str">
            <v>201115</v>
          </cell>
          <cell r="AV375" t="str">
            <v>Ampliar y rehabilitar el alumbrado público</v>
          </cell>
          <cell r="AW375" t="str">
            <v>Poste</v>
          </cell>
        </row>
        <row r="376">
          <cell r="AU376" t="str">
            <v>201116</v>
          </cell>
          <cell r="AV376" t="str">
            <v>Conservar y rehabilitar áreas verdes urbanas</v>
          </cell>
          <cell r="AW376" t="str">
            <v>M2</v>
          </cell>
        </row>
        <row r="377">
          <cell r="AU377" t="str">
            <v>201505</v>
          </cell>
          <cell r="AV377" t="str">
            <v>Realizar acciones para la conservación de la imagen urbana</v>
          </cell>
          <cell r="AW377" t="str">
            <v>Acción</v>
          </cell>
        </row>
        <row r="378">
          <cell r="AU378" t="str">
            <v>210001</v>
          </cell>
          <cell r="AV378" t="str">
            <v>Otorgar financiamiento para mejoramiento de vivienda</v>
          </cell>
          <cell r="AW378" t="str">
            <v>Crédito</v>
          </cell>
        </row>
        <row r="379">
          <cell r="AU379" t="str">
            <v>210002</v>
          </cell>
          <cell r="AV379" t="str">
            <v>Otorgar financiamiento para vivienda nueva</v>
          </cell>
          <cell r="AW379" t="str">
            <v>Crédito</v>
          </cell>
        </row>
        <row r="380">
          <cell r="AU380" t="str">
            <v>210003</v>
          </cell>
          <cell r="AV380" t="str">
            <v>Adquirir vivienda</v>
          </cell>
          <cell r="AW380" t="str">
            <v>Vivienda</v>
          </cell>
        </row>
        <row r="381">
          <cell r="AU381" t="str">
            <v>210004</v>
          </cell>
          <cell r="AV381" t="str">
            <v>Realizar acciones para el mantenimiento de vivienda</v>
          </cell>
          <cell r="AW381" t="str">
            <v>Acción</v>
          </cell>
        </row>
        <row r="382">
          <cell r="AU382" t="str">
            <v>210005</v>
          </cell>
          <cell r="AV382" t="str">
            <v>Realizar la adquisición de suelo urbano y rural</v>
          </cell>
          <cell r="AW382" t="str">
            <v>M2</v>
          </cell>
        </row>
        <row r="383">
          <cell r="AU383" t="str">
            <v>210006</v>
          </cell>
          <cell r="AV383" t="str">
            <v>Realizar acciones para la enajenación y desincorporación de la reserva territorial</v>
          </cell>
          <cell r="AW383" t="str">
            <v>Acción</v>
          </cell>
        </row>
        <row r="384">
          <cell r="AU384" t="str">
            <v>210007</v>
          </cell>
          <cell r="AV384" t="str">
            <v>Realizar acciones para la regularización de tenencia de la propiedad</v>
          </cell>
          <cell r="AW384" t="str">
            <v>Acción</v>
          </cell>
        </row>
        <row r="385">
          <cell r="AU385" t="str">
            <v>210009</v>
          </cell>
          <cell r="AV385" t="str">
            <v>Otorgar apoyos para rehabilitación en zonas de alto riesgo</v>
          </cell>
          <cell r="AW385" t="str">
            <v>Apoyo</v>
          </cell>
        </row>
        <row r="386">
          <cell r="AU386" t="str">
            <v>210010</v>
          </cell>
          <cell r="AV386" t="str">
            <v>Realizar acciones para el ordenamiento urbano</v>
          </cell>
          <cell r="AW386" t="str">
            <v>Documento</v>
          </cell>
        </row>
        <row r="387">
          <cell r="AU387" t="str">
            <v>210011</v>
          </cell>
          <cell r="AV387" t="str">
            <v>Demolición de inmuebles privados</v>
          </cell>
          <cell r="AW387" t="str">
            <v>Inmueble</v>
          </cell>
        </row>
        <row r="388">
          <cell r="AU388" t="str">
            <v>210020</v>
          </cell>
          <cell r="AV388" t="str">
            <v>Participar en colaboración con el sector privado en proyectos de infraestructura urbana</v>
          </cell>
          <cell r="AW388" t="str">
            <v>Proyecto</v>
          </cell>
        </row>
        <row r="389">
          <cell r="AU389" t="str">
            <v>210025</v>
          </cell>
          <cell r="AV389" t="str">
            <v>Realizar acciones para la regularización de tenencia de la propiedad</v>
          </cell>
          <cell r="AW389" t="str">
            <v>Acción</v>
          </cell>
        </row>
        <row r="390">
          <cell r="AU390" t="str">
            <v>210059</v>
          </cell>
          <cell r="AV390" t="str">
            <v>Otorgar servicios de apoyo administrativo</v>
          </cell>
          <cell r="AW390" t="str">
            <v>A/P</v>
          </cell>
        </row>
        <row r="391">
          <cell r="AU391" t="str">
            <v>210060</v>
          </cell>
          <cell r="AV391" t="str">
            <v>Cubrir compromisos pendientes de acciones realizadas en ejercicios anteriores</v>
          </cell>
          <cell r="AW391" t="str">
            <v>S/N</v>
          </cell>
        </row>
        <row r="392">
          <cell r="AU392" t="str">
            <v>210601</v>
          </cell>
          <cell r="AV392" t="str">
            <v>Otorgar financiamiento para mejoramiento de vivienda</v>
          </cell>
          <cell r="AW392" t="str">
            <v>Crédito</v>
          </cell>
        </row>
        <row r="393">
          <cell r="AU393" t="str">
            <v>210602</v>
          </cell>
          <cell r="AV393" t="str">
            <v>Otorgar financiamiento para vivienda nueva</v>
          </cell>
          <cell r="AW393" t="str">
            <v>Crédito</v>
          </cell>
        </row>
        <row r="394">
          <cell r="AU394" t="str">
            <v>210609</v>
          </cell>
          <cell r="AV394" t="str">
            <v>Otorgar financiamiento para vivienda a habitantes de zonas en riesgo</v>
          </cell>
          <cell r="AW394" t="str">
            <v>Crédito</v>
          </cell>
        </row>
        <row r="395">
          <cell r="AU395" t="str">
            <v>211104</v>
          </cell>
          <cell r="AV395" t="str">
            <v>Realizar acciones para el mantenimiento de vivienda</v>
          </cell>
          <cell r="AW395" t="str">
            <v>Acción</v>
          </cell>
        </row>
        <row r="396">
          <cell r="AU396" t="str">
            <v>220001</v>
          </cell>
          <cell r="AV396" t="str">
            <v>Expedir licencias y permisos para el transporte público y particular</v>
          </cell>
          <cell r="AW396" t="str">
            <v>Documento</v>
          </cell>
        </row>
        <row r="397">
          <cell r="AU397" t="str">
            <v>220002</v>
          </cell>
          <cell r="AV397" t="str">
            <v>Actualizar el padrón vehicular</v>
          </cell>
          <cell r="AW397" t="str">
            <v>Vehiculo</v>
          </cell>
        </row>
        <row r="398">
          <cell r="AU398" t="str">
            <v>220003</v>
          </cell>
          <cell r="AV398" t="str">
            <v>Regular el servicio de transporte público y público concesionado</v>
          </cell>
          <cell r="AW398" t="str">
            <v>Acción</v>
          </cell>
        </row>
        <row r="399">
          <cell r="AU399" t="str">
            <v>220004</v>
          </cell>
          <cell r="AV399" t="str">
            <v>Controlar vehículos en depósito</v>
          </cell>
          <cell r="AW399" t="str">
            <v>Vehiculo</v>
          </cell>
        </row>
        <row r="400">
          <cell r="AU400" t="str">
            <v>220005</v>
          </cell>
          <cell r="AV400" t="str">
            <v>Operar paraderos de transporte público</v>
          </cell>
          <cell r="AW400" t="str">
            <v>Paradero</v>
          </cell>
        </row>
        <row r="401">
          <cell r="AU401" t="str">
            <v>220006</v>
          </cell>
          <cell r="AV401" t="str">
            <v>Otorgar apoyos para la modernización de las unidades del transporte público concesionado</v>
          </cell>
          <cell r="AW401" t="str">
            <v>Apoyo</v>
          </cell>
        </row>
        <row r="402">
          <cell r="AU402" t="str">
            <v>220007</v>
          </cell>
          <cell r="AV402" t="str">
            <v>Transportar pasajeros en los sistemas de transporte público</v>
          </cell>
          <cell r="AW402" t="str">
            <v>Mill/pasajeros</v>
          </cell>
        </row>
        <row r="403">
          <cell r="AU403" t="str">
            <v>220008</v>
          </cell>
          <cell r="AV403" t="str">
            <v>Mantener las unidades y el equipo de los sistemas de transporte público</v>
          </cell>
          <cell r="AW403" t="str">
            <v>Vehiculo</v>
          </cell>
        </row>
        <row r="404">
          <cell r="AU404" t="str">
            <v>220009</v>
          </cell>
          <cell r="AV404" t="str">
            <v>Mantener la infraestructura del sistema de transporte público</v>
          </cell>
          <cell r="AW404" t="str">
            <v>Acción</v>
          </cell>
        </row>
        <row r="405">
          <cell r="AU405" t="str">
            <v>220010</v>
          </cell>
          <cell r="AV405" t="str">
            <v>Ampliar y renovar el parque vehicular y equipo del sistema de transporte</v>
          </cell>
          <cell r="AW405" t="str">
            <v>Vehiculo</v>
          </cell>
        </row>
        <row r="406">
          <cell r="AU406" t="str">
            <v>220011</v>
          </cell>
          <cell r="AV406" t="str">
            <v>Planear, administrar y controlar el sistema de corredores de transporte público "Metrobus"</v>
          </cell>
          <cell r="AW406" t="str">
            <v>Sistema</v>
          </cell>
        </row>
        <row r="407">
          <cell r="AU407" t="str">
            <v>220014</v>
          </cell>
          <cell r="AV407" t="str">
            <v>Fomentar los servicios de planeación vial</v>
          </cell>
          <cell r="AW407" t="str">
            <v>Acción</v>
          </cell>
        </row>
        <row r="408">
          <cell r="AU408" t="str">
            <v>220015</v>
          </cell>
          <cell r="AV408" t="str">
            <v>Otorgar servicios de transporte emergente</v>
          </cell>
          <cell r="AW408" t="str">
            <v>Servicio</v>
          </cell>
        </row>
        <row r="409">
          <cell r="AU409" t="str">
            <v>220016</v>
          </cell>
          <cell r="AV409" t="str">
            <v>Ampliar y renovar las unidades de transporte público</v>
          </cell>
          <cell r="AW409" t="str">
            <v>Vehiculo</v>
          </cell>
        </row>
        <row r="410">
          <cell r="AU410" t="str">
            <v>220017</v>
          </cell>
          <cell r="AV410" t="str">
            <v>Transportar pasajeros en los sistemas de transporte público de tren ligero</v>
          </cell>
          <cell r="AW410" t="str">
            <v>Mill/Pasajeros</v>
          </cell>
        </row>
        <row r="411">
          <cell r="AU411" t="str">
            <v>220018</v>
          </cell>
          <cell r="AV411" t="str">
            <v>Transportar pasajeros en los sistemas de transporte público en trolebús</v>
          </cell>
          <cell r="AW411" t="str">
            <v>Mill/Pasajeros</v>
          </cell>
        </row>
        <row r="412">
          <cell r="AU412" t="str">
            <v>220019</v>
          </cell>
          <cell r="AV412" t="str">
            <v>Operar el programa de reentarjetamiento vehicular</v>
          </cell>
          <cell r="AW412" t="str">
            <v>Tarjeta de circulación</v>
          </cell>
        </row>
        <row r="413">
          <cell r="AU413" t="str">
            <v>220059</v>
          </cell>
          <cell r="AV413" t="str">
            <v>Otorgar servicios de apoyo administrativo</v>
          </cell>
          <cell r="AW413" t="str">
            <v>A/P</v>
          </cell>
        </row>
        <row r="414">
          <cell r="AU414" t="str">
            <v>220060</v>
          </cell>
          <cell r="AV414" t="str">
            <v>Cubrir compromisos pendientes de acciones realizadas en ejercicios anteriores</v>
          </cell>
          <cell r="AW414" t="str">
            <v>S/N</v>
          </cell>
        </row>
        <row r="415">
          <cell r="AU415" t="str">
            <v>220258</v>
          </cell>
          <cell r="AV415" t="str">
            <v>Operar el Programa Nacional de Seguridad Pública</v>
          </cell>
          <cell r="AW415" t="str">
            <v>Programa</v>
          </cell>
        </row>
        <row r="416">
          <cell r="AU416" t="str">
            <v>220260</v>
          </cell>
          <cell r="AV416" t="str">
            <v>Cubrir compromisos pendientes de acciones realizadas en ejercicios anteriores</v>
          </cell>
          <cell r="AW416" t="str">
            <v>S/N</v>
          </cell>
        </row>
        <row r="417">
          <cell r="AU417" t="str">
            <v>230001</v>
          </cell>
          <cell r="AV417" t="str">
            <v>Operar el sistema de agua potable</v>
          </cell>
          <cell r="AW417" t="str">
            <v>Acción</v>
          </cell>
        </row>
        <row r="418">
          <cell r="AU418" t="str">
            <v>230002</v>
          </cell>
          <cell r="AV418" t="str">
            <v>Ampliar y construir infraestructura del sistema de agua potable</v>
          </cell>
          <cell r="AW418" t="str">
            <v>Obra</v>
          </cell>
        </row>
        <row r="419">
          <cell r="AU419" t="str">
            <v>230003</v>
          </cell>
          <cell r="AV419" t="str">
            <v>Mantener la infraestructura del sistema de agua potable</v>
          </cell>
          <cell r="AW419" t="str">
            <v>Obra</v>
          </cell>
        </row>
        <row r="420">
          <cell r="AU420" t="str">
            <v>230004</v>
          </cell>
          <cell r="AV420" t="str">
            <v>Realizar el pago de derechos y por la captación de agua en bloque</v>
          </cell>
          <cell r="AW420" t="str">
            <v>Millones de m3</v>
          </cell>
        </row>
        <row r="421">
          <cell r="AU421" t="str">
            <v>230005</v>
          </cell>
          <cell r="AV421" t="str">
            <v>Realizar acciones para apoyar el Sistema Comercial de Agua</v>
          </cell>
          <cell r="AW421" t="str">
            <v>Acción</v>
          </cell>
        </row>
        <row r="422">
          <cell r="AU422" t="str">
            <v>230006</v>
          </cell>
          <cell r="AV422" t="str">
            <v>Repartir agua potable en pipas</v>
          </cell>
          <cell r="AW422" t="str">
            <v>M3</v>
          </cell>
        </row>
        <row r="423">
          <cell r="AU423" t="str">
            <v>230007</v>
          </cell>
          <cell r="AV423" t="str">
            <v>Apoyar la ejecución de las obras para el saneamiento de la cuenca del valle de México</v>
          </cell>
          <cell r="AW423" t="str">
            <v>Acción</v>
          </cell>
        </row>
        <row r="424">
          <cell r="AU424" t="str">
            <v>230060</v>
          </cell>
          <cell r="AV424" t="str">
            <v>Cubrir compromisos pendientes de acciones realizadas en ejercicios anteriores</v>
          </cell>
          <cell r="AW424" t="str">
            <v>S/N</v>
          </cell>
        </row>
        <row r="425">
          <cell r="AU425" t="str">
            <v>230302</v>
          </cell>
          <cell r="AV425" t="str">
            <v>Ampliar y construir infraestructura del sistema de agua potable</v>
          </cell>
          <cell r="AW425" t="str">
            <v>Obra</v>
          </cell>
        </row>
        <row r="426">
          <cell r="AU426" t="str">
            <v>231102</v>
          </cell>
          <cell r="AV426" t="str">
            <v>Ampliar y construir infraestructura del sistema de agua potable</v>
          </cell>
          <cell r="AW426" t="str">
            <v>Obra</v>
          </cell>
        </row>
        <row r="427">
          <cell r="AU427" t="str">
            <v>240001</v>
          </cell>
          <cell r="AV427" t="str">
            <v>Operar el sistema de drenaje</v>
          </cell>
          <cell r="AW427" t="str">
            <v>Acción</v>
          </cell>
        </row>
        <row r="428">
          <cell r="AU428" t="str">
            <v>240002</v>
          </cell>
          <cell r="AV428" t="str">
            <v>Ampliar y construir infraestructura del sistema de drenaje</v>
          </cell>
          <cell r="AW428" t="str">
            <v>Obra</v>
          </cell>
        </row>
        <row r="429">
          <cell r="AU429" t="str">
            <v>240003</v>
          </cell>
          <cell r="AV429" t="str">
            <v>Mantener la infraestructura del sistema de drenaje</v>
          </cell>
          <cell r="AW429" t="str">
            <v>Obra</v>
          </cell>
        </row>
        <row r="430">
          <cell r="AU430" t="str">
            <v>240004</v>
          </cell>
          <cell r="AV430" t="str">
            <v>Apoyar la ejecución de las obras para el saneamiento de la cuenca del valle de México</v>
          </cell>
          <cell r="AW430" t="str">
            <v>Acción</v>
          </cell>
        </row>
        <row r="431">
          <cell r="AU431" t="str">
            <v>240005</v>
          </cell>
          <cell r="AV431" t="str">
            <v>Operar el sistema de tratamiento de aguas residuales</v>
          </cell>
          <cell r="AW431" t="str">
            <v>Acción</v>
          </cell>
        </row>
        <row r="432">
          <cell r="AU432" t="str">
            <v>240006</v>
          </cell>
          <cell r="AV432" t="str">
            <v>Realizar obras complementarias al sistema de drenaje</v>
          </cell>
          <cell r="AW432" t="str">
            <v>Acción</v>
          </cell>
        </row>
        <row r="433">
          <cell r="AU433" t="str">
            <v>240007</v>
          </cell>
          <cell r="AV433" t="str">
            <v>Ampliar y construir infraestructura para el sistema de tratamiento de aguas residuales</v>
          </cell>
          <cell r="AW433" t="str">
            <v>Obra</v>
          </cell>
        </row>
        <row r="434">
          <cell r="AU434" t="str">
            <v>240008</v>
          </cell>
          <cell r="AV434" t="str">
            <v>Mantener el sistema de tratamiento de aguas residuales</v>
          </cell>
          <cell r="AW434" t="str">
            <v>Acción</v>
          </cell>
        </row>
        <row r="435">
          <cell r="AU435" t="str">
            <v>240009</v>
          </cell>
          <cell r="AV435" t="str">
            <v>Realizar acciones de drenaje para apoyar el sistema comercial</v>
          </cell>
          <cell r="AW435" t="str">
            <v>Acción</v>
          </cell>
        </row>
        <row r="436">
          <cell r="AU436" t="str">
            <v>240060</v>
          </cell>
          <cell r="AV436" t="str">
            <v>Cubrir compromisos pendientes de acciones realizadas en ejercicios anteriores</v>
          </cell>
          <cell r="AW436" t="str">
            <v>S/N</v>
          </cell>
        </row>
        <row r="437">
          <cell r="AU437" t="str">
            <v>240302</v>
          </cell>
          <cell r="AV437" t="str">
            <v>Ampliar y construir infraestructura del sistema de drenaje</v>
          </cell>
          <cell r="AW437" t="str">
            <v>Obra</v>
          </cell>
        </row>
        <row r="438">
          <cell r="AU438" t="str">
            <v>241102</v>
          </cell>
          <cell r="AV438" t="str">
            <v>Ampliar y construir infraestructura del sistema de drenaje</v>
          </cell>
          <cell r="AW438" t="str">
            <v>Obra</v>
          </cell>
        </row>
        <row r="439">
          <cell r="AU439" t="str">
            <v>241103</v>
          </cell>
          <cell r="AV439" t="str">
            <v>Mantener la infraestructura del sistema de drenaje</v>
          </cell>
          <cell r="AW439" t="str">
            <v>Obra</v>
          </cell>
        </row>
        <row r="440">
          <cell r="AU440" t="str">
            <v>250001</v>
          </cell>
          <cell r="AV440" t="str">
            <v>Controlar emisiones contaminantes ambientales</v>
          </cell>
          <cell r="AW440" t="str">
            <v>Acción</v>
          </cell>
        </row>
        <row r="441">
          <cell r="AU441" t="str">
            <v>250002</v>
          </cell>
          <cell r="AV441" t="str">
            <v>Operar y mantener sistemas de monitoreo ambiental</v>
          </cell>
          <cell r="AW441" t="str">
            <v>Acción</v>
          </cell>
        </row>
        <row r="442">
          <cell r="AU442" t="str">
            <v>250003</v>
          </cell>
          <cell r="AV442" t="str">
            <v>Operar y tratar los residuos sólidos desde su recolección hasta su disposición final</v>
          </cell>
          <cell r="AW442" t="str">
            <v>Tonelada</v>
          </cell>
        </row>
        <row r="443">
          <cell r="AU443" t="str">
            <v>250004</v>
          </cell>
          <cell r="AV443" t="str">
            <v>Operar y Mantener plantas, estaciones de transferencia y sitios de disposición final</v>
          </cell>
          <cell r="AW443" t="str">
            <v>Planta</v>
          </cell>
        </row>
        <row r="444">
          <cell r="AU444" t="str">
            <v>250006</v>
          </cell>
          <cell r="AV444" t="str">
            <v>Operar el sistema de áreas naturales protegidas</v>
          </cell>
          <cell r="AW444" t="str">
            <v>Acción</v>
          </cell>
        </row>
        <row r="445">
          <cell r="AU445" t="str">
            <v>250007</v>
          </cell>
          <cell r="AV445" t="str">
            <v>Ampliar y construir infraestructura para la preservación de los recursos naturales</v>
          </cell>
          <cell r="AW445" t="str">
            <v>Obra</v>
          </cell>
        </row>
        <row r="446">
          <cell r="AU446" t="str">
            <v>250008</v>
          </cell>
          <cell r="AV446" t="str">
            <v>Realizar obras de acondicionamiento para el rescate del ex Lago de Texcoco</v>
          </cell>
          <cell r="AW446" t="str">
            <v>Obra</v>
          </cell>
        </row>
        <row r="447">
          <cell r="AU447" t="str">
            <v>250009</v>
          </cell>
          <cell r="AV447" t="str">
            <v>Construir rellenos sanitarios</v>
          </cell>
          <cell r="AW447" t="str">
            <v>Relleno Sanitario</v>
          </cell>
        </row>
        <row r="448">
          <cell r="AU448" t="str">
            <v>250010</v>
          </cell>
          <cell r="AV448" t="str">
            <v>Realizar acciones en materia de procuración ambiental y del ordenamiento territorial</v>
          </cell>
          <cell r="AW448" t="str">
            <v>Acción</v>
          </cell>
        </row>
        <row r="449">
          <cell r="AU449" t="str">
            <v>250011</v>
          </cell>
          <cell r="AV449" t="str">
            <v>Diseñar y operar instrumentos de planeación ambiental</v>
          </cell>
          <cell r="AW449" t="str">
            <v>Programa</v>
          </cell>
        </row>
        <row r="450">
          <cell r="AU450" t="str">
            <v>250012</v>
          </cell>
          <cell r="AV450" t="str">
            <v>Realizar la recolección de residuos sólidos</v>
          </cell>
          <cell r="AW450" t="str">
            <v>Tonelada</v>
          </cell>
        </row>
        <row r="451">
          <cell r="AU451" t="str">
            <v>250013</v>
          </cell>
          <cell r="AV451" t="str">
            <v>Financiar proyectos para conservar el medio ambiente, proteger la ecología y apoyar la educación ambiental</v>
          </cell>
          <cell r="AW451" t="str">
            <v>Proyecto</v>
          </cell>
        </row>
        <row r="452">
          <cell r="AU452" t="str">
            <v>250015</v>
          </cell>
          <cell r="AV452" t="str">
            <v>Operar y mantener rellenos sanitarios</v>
          </cell>
          <cell r="AW452" t="str">
            <v>Planta</v>
          </cell>
        </row>
        <row r="453">
          <cell r="AU453" t="str">
            <v>250017</v>
          </cell>
          <cell r="AV453" t="str">
            <v>Mantener y recuperar el suelo de conservación</v>
          </cell>
          <cell r="AW453" t="str">
            <v>Acción</v>
          </cell>
        </row>
        <row r="454">
          <cell r="AU454" t="str">
            <v>250018</v>
          </cell>
          <cell r="AV454" t="str">
            <v>Realizar acciones para la prevención del cambio climático y uso eficiente de la energía</v>
          </cell>
          <cell r="AW454" t="str">
            <v>Programa</v>
          </cell>
        </row>
        <row r="455">
          <cell r="AU455" t="str">
            <v>250019</v>
          </cell>
          <cell r="AV455" t="str">
            <v>Realizar acciones para la promoción de la cultura ambiental</v>
          </cell>
          <cell r="AW455" t="str">
            <v>Acción</v>
          </cell>
        </row>
        <row r="456">
          <cell r="AU456" t="str">
            <v>250020</v>
          </cell>
          <cell r="AV456" t="str">
            <v>Formular normas y otorgar licencias y permisos ambientales</v>
          </cell>
          <cell r="AW456" t="str">
            <v>Trámite</v>
          </cell>
        </row>
        <row r="457">
          <cell r="AU457" t="str">
            <v>250021</v>
          </cell>
          <cell r="AV457" t="str">
            <v>Elaborar y tramitar peritajes, así como dictámenes técnicos y periciales en materia de ordenamiento territorial</v>
          </cell>
          <cell r="AW457" t="str">
            <v>Dictamen</v>
          </cell>
        </row>
        <row r="458">
          <cell r="AU458" t="str">
            <v>250022</v>
          </cell>
          <cell r="AV458" t="str">
            <v>Operar el sistema de bosques, áreas verdes urbanas y zoológicos del Distrito Federal</v>
          </cell>
          <cell r="AW458" t="str">
            <v>Acción</v>
          </cell>
        </row>
        <row r="459">
          <cell r="AU459" t="str">
            <v>250023</v>
          </cell>
          <cell r="AV459" t="str">
            <v>Implementar el sistema de mejoramiento de micro cuencas</v>
          </cell>
          <cell r="AW459" t="str">
            <v>Programa</v>
          </cell>
        </row>
        <row r="460">
          <cell r="AU460" t="str">
            <v>250024</v>
          </cell>
          <cell r="AV460" t="str">
            <v>Realizar inspecciones y acciones de vigilancia ambiental</v>
          </cell>
          <cell r="AW460" t="str">
            <v>Acción</v>
          </cell>
        </row>
        <row r="461">
          <cell r="AU461" t="str">
            <v>250025</v>
          </cell>
          <cell r="AV461" t="str">
            <v>Mejoramiento de la movilidad para la protección ambiental</v>
          </cell>
          <cell r="AW461" t="str">
            <v>Programa</v>
          </cell>
        </row>
        <row r="462">
          <cell r="AU462" t="str">
            <v>250026</v>
          </cell>
          <cell r="AV462" t="str">
            <v>Realizar acciones para el mejoramiento ambiental de espacios públicos</v>
          </cell>
          <cell r="AW462" t="str">
            <v>Programa</v>
          </cell>
        </row>
        <row r="463">
          <cell r="AU463" t="str">
            <v>250027</v>
          </cell>
          <cell r="AV463" t="str">
            <v>Definir políticas de gestión integral de residuos sólidos</v>
          </cell>
          <cell r="AW463" t="str">
            <v>Programa</v>
          </cell>
        </row>
        <row r="464">
          <cell r="AU464" t="str">
            <v>250028</v>
          </cell>
          <cell r="AV464" t="str">
            <v>Ampliar y construir infraestructura para el mejoramiento de la movilidad y el fomento a la protección ambiental</v>
          </cell>
          <cell r="AW464" t="str">
            <v>Obra</v>
          </cell>
        </row>
        <row r="465">
          <cell r="AU465" t="str">
            <v>250059</v>
          </cell>
          <cell r="AV465" t="str">
            <v>Otorgar servicios de apoyo administrativo</v>
          </cell>
          <cell r="AW465" t="str">
            <v>A/P</v>
          </cell>
        </row>
        <row r="466">
          <cell r="AU466" t="str">
            <v>250060</v>
          </cell>
          <cell r="AV466" t="str">
            <v>Cubrir compromisos pendientes de acciones realizadas en ejercicios anteriores</v>
          </cell>
          <cell r="AW466" t="str">
            <v>S/N</v>
          </cell>
        </row>
        <row r="467">
          <cell r="AU467" t="str">
            <v>250101</v>
          </cell>
          <cell r="AV467" t="str">
            <v>Controlar emisiones contaminantes ambientales</v>
          </cell>
          <cell r="AW467" t="str">
            <v>Acción</v>
          </cell>
        </row>
        <row r="468">
          <cell r="AU468" t="str">
            <v>250260</v>
          </cell>
          <cell r="AV468" t="str">
            <v>Cubrir compromisos pendientes de acciones realizadas en ejercicios anteriores</v>
          </cell>
          <cell r="AW468" t="str">
            <v>S/N</v>
          </cell>
        </row>
        <row r="469">
          <cell r="AU469" t="str">
            <v>250628</v>
          </cell>
          <cell r="AV469" t="str">
            <v>Apoyar la participación social en acciones para la conservación y restauración de ecosistemas (APASO)</v>
          </cell>
          <cell r="AW469" t="str">
            <v>Proyecto</v>
          </cell>
        </row>
        <row r="470">
          <cell r="AU470" t="str">
            <v>250629</v>
          </cell>
          <cell r="AV470" t="str">
            <v>Otorgar fondos para la conservación y restauración de ecosistemas (FOCORE)</v>
          </cell>
          <cell r="AW470" t="str">
            <v>Convenio</v>
          </cell>
        </row>
        <row r="471">
          <cell r="AU471" t="str">
            <v>251106</v>
          </cell>
          <cell r="AV471" t="str">
            <v>Operar el sistema de áreas naturales protegidas</v>
          </cell>
          <cell r="AW471" t="str">
            <v>Acción</v>
          </cell>
        </row>
        <row r="472">
          <cell r="AU472" t="str">
            <v>251117</v>
          </cell>
          <cell r="AV472" t="str">
            <v>Mantener y recuperar el suelo de conservación</v>
          </cell>
          <cell r="AW472" t="str">
            <v>Acción</v>
          </cell>
        </row>
        <row r="473">
          <cell r="AU473" t="str">
            <v>260001</v>
          </cell>
          <cell r="AV473" t="str">
            <v>Realizar la impresión de documentos oficiales</v>
          </cell>
          <cell r="AW473" t="str">
            <v>Impreso</v>
          </cell>
        </row>
        <row r="474">
          <cell r="AU474" t="str">
            <v>260003</v>
          </cell>
          <cell r="AV474" t="str">
            <v>Producir material asfáltico</v>
          </cell>
          <cell r="AW474" t="str">
            <v>Tonelada</v>
          </cell>
        </row>
        <row r="475">
          <cell r="AU475" t="str">
            <v>260004</v>
          </cell>
          <cell r="AV475" t="str">
            <v>Arrendar espacios publicitarios</v>
          </cell>
          <cell r="AW475" t="str">
            <v>Espacio</v>
          </cell>
        </row>
        <row r="476">
          <cell r="AU476" t="str">
            <v>260005</v>
          </cell>
          <cell r="AV476" t="str">
            <v>Realizar compra y venta de predios</v>
          </cell>
          <cell r="AW476" t="str">
            <v>Predio</v>
          </cell>
        </row>
        <row r="477">
          <cell r="AU477" t="str">
            <v>260006</v>
          </cell>
          <cell r="AV477" t="str">
            <v>Prestar servicios de estacionamiento y parquímetro</v>
          </cell>
          <cell r="AW477" t="str">
            <v>Programa</v>
          </cell>
        </row>
        <row r="478">
          <cell r="AU478" t="str">
            <v>260060</v>
          </cell>
          <cell r="AV478" t="str">
            <v>Cubrir compromisos pendientes de acciones realizadas en ejercicios anteriores</v>
          </cell>
          <cell r="AW478" t="str">
            <v>S/N</v>
          </cell>
        </row>
        <row r="479">
          <cell r="AU479" t="str">
            <v>270001</v>
          </cell>
          <cell r="AV479" t="str">
            <v>Promover la inversión privada en el Distrito Federal</v>
          </cell>
          <cell r="AW479" t="str">
            <v>Acción</v>
          </cell>
        </row>
        <row r="480">
          <cell r="AU480" t="str">
            <v>270002</v>
          </cell>
          <cell r="AV480" t="str">
            <v>Realizar acciones de apoyo a los micro, pequeñas y mediana empresa</v>
          </cell>
          <cell r="AW480" t="str">
            <v>Acción</v>
          </cell>
        </row>
        <row r="481">
          <cell r="AU481" t="str">
            <v>270003</v>
          </cell>
          <cell r="AV481" t="str">
            <v>Realizar acciones para el reordenamiento del comercio en la vía pública</v>
          </cell>
          <cell r="AW481" t="str">
            <v>Acción</v>
          </cell>
        </row>
        <row r="482">
          <cell r="AU482" t="str">
            <v>270004</v>
          </cell>
          <cell r="AV482" t="str">
            <v>Ampliar y construir infraestructura de los sectores industrial, comercial y de servicios</v>
          </cell>
          <cell r="AW482" t="str">
            <v>Inmueble</v>
          </cell>
        </row>
        <row r="483">
          <cell r="AU483" t="str">
            <v>270005</v>
          </cell>
          <cell r="AV483" t="str">
            <v>Mantener la infraestructura de los sectores industrial, comercial y de servicios</v>
          </cell>
          <cell r="AW483" t="str">
            <v>Obra</v>
          </cell>
        </row>
        <row r="484">
          <cell r="AU484" t="str">
            <v>270006</v>
          </cell>
          <cell r="AV484" t="str">
            <v>Realizar acciones para fortalecer las actividades turísticas</v>
          </cell>
          <cell r="AW484" t="str">
            <v>Acción</v>
          </cell>
        </row>
        <row r="485">
          <cell r="AU485" t="str">
            <v>270007</v>
          </cell>
          <cell r="AV485" t="str">
            <v>Otorgar financiamiento a micro, pequeñas y medianas empresas</v>
          </cell>
          <cell r="AW485" t="str">
            <v>Crédito</v>
          </cell>
        </row>
        <row r="486">
          <cell r="AU486" t="str">
            <v>270008</v>
          </cell>
          <cell r="AV486" t="str">
            <v>Otorgar financiamiento para la comercialización de productos rurales</v>
          </cell>
          <cell r="AW486" t="str">
            <v>Crédito</v>
          </cell>
        </row>
        <row r="487">
          <cell r="AU487" t="str">
            <v>270009</v>
          </cell>
          <cell r="AV487" t="str">
            <v>Administrar Plazas Comerciales</v>
          </cell>
          <cell r="AW487" t="str">
            <v>Plazas</v>
          </cell>
        </row>
        <row r="488">
          <cell r="AU488" t="str">
            <v>270010</v>
          </cell>
          <cell r="AV488" t="str">
            <v>Promover la regularización de los establecimientos mercantiles e industriales</v>
          </cell>
          <cell r="AW488" t="str">
            <v>Acción</v>
          </cell>
        </row>
        <row r="489">
          <cell r="AU489" t="str">
            <v>270011</v>
          </cell>
          <cell r="AV489" t="str">
            <v>Promover la desregulación administrativa para el aumento de la competitividad de la Ciudad de México</v>
          </cell>
          <cell r="AW489" t="str">
            <v>Acción</v>
          </cell>
        </row>
        <row r="490">
          <cell r="AU490" t="str">
            <v>270012</v>
          </cell>
          <cell r="AV490" t="str">
            <v>Supervisar y operar el sistema de mercados públicos del Distrito Federal</v>
          </cell>
          <cell r="AW490" t="str">
            <v>Inspección</v>
          </cell>
        </row>
        <row r="491">
          <cell r="AU491" t="str">
            <v>270013</v>
          </cell>
          <cell r="AV491" t="str">
            <v>Operar Centros de Incubación de empresas</v>
          </cell>
          <cell r="AW491" t="str">
            <v>Centro</v>
          </cell>
        </row>
        <row r="492">
          <cell r="AU492" t="str">
            <v>270014</v>
          </cell>
          <cell r="AV492" t="str">
            <v>Diseñar indicadores y operar información estadística, geográfica y económica</v>
          </cell>
          <cell r="AW492" t="str">
            <v>Documento</v>
          </cell>
        </row>
        <row r="493">
          <cell r="AU493" t="str">
            <v>270015</v>
          </cell>
          <cell r="AV493" t="str">
            <v>Promover proyectos estratégicos de desarrollo económico y promoción al turismo</v>
          </cell>
          <cell r="AW493" t="str">
            <v>Proyecto</v>
          </cell>
        </row>
        <row r="494">
          <cell r="AU494" t="str">
            <v>270016</v>
          </cell>
          <cell r="AV494" t="str">
            <v>Promover la imagen de la Ciudad de México</v>
          </cell>
          <cell r="AW494" t="str">
            <v>Campaña</v>
          </cell>
        </row>
        <row r="495">
          <cell r="AU495" t="str">
            <v>270017</v>
          </cell>
          <cell r="AV495" t="str">
            <v>Realizar acciones de fortalecimiento para empresas turísticas</v>
          </cell>
          <cell r="AW495" t="str">
            <v>Acción</v>
          </cell>
        </row>
        <row r="496">
          <cell r="AU496" t="str">
            <v>270018</v>
          </cell>
          <cell r="AV496" t="str">
            <v>Operar el Sistema de Información Turística</v>
          </cell>
          <cell r="AW496" t="str">
            <v>Sistema</v>
          </cell>
        </row>
        <row r="497">
          <cell r="AU497" t="str">
            <v>270019</v>
          </cell>
          <cell r="AV497" t="str">
            <v>Supervisar el sistema de abastecimiento del Distrito Federal</v>
          </cell>
          <cell r="AW497" t="str">
            <v>A/P</v>
          </cell>
        </row>
        <row r="498">
          <cell r="AU498" t="str">
            <v>270020</v>
          </cell>
          <cell r="AV498" t="str">
            <v>Proporcionar atención a congresos, convenciones y eventos especiales</v>
          </cell>
          <cell r="AW498" t="str">
            <v>Acción</v>
          </cell>
        </row>
        <row r="499">
          <cell r="AU499" t="str">
            <v>270021</v>
          </cell>
          <cell r="AV499" t="str">
            <v>Otorgar créditos</v>
          </cell>
          <cell r="AW499" t="str">
            <v>Crédito</v>
          </cell>
        </row>
        <row r="500">
          <cell r="AU500" t="str">
            <v>270059</v>
          </cell>
          <cell r="AV500" t="str">
            <v>Otorgar servicios de apoyo administrativo</v>
          </cell>
          <cell r="AW500" t="str">
            <v>A/P</v>
          </cell>
        </row>
        <row r="501">
          <cell r="AU501" t="str">
            <v>270060</v>
          </cell>
          <cell r="AV501" t="str">
            <v>Cubrir compromisos pendientes de acciones realizadas en ejercicios anteriores</v>
          </cell>
          <cell r="AW501" t="str">
            <v>S/N</v>
          </cell>
        </row>
        <row r="502">
          <cell r="AU502" t="str">
            <v>270315</v>
          </cell>
          <cell r="AV502" t="str">
            <v>Promover proyectos estratégicos de desarrollo económico y promoción al turismo</v>
          </cell>
          <cell r="AW502" t="str">
            <v>Proyecto</v>
          </cell>
        </row>
        <row r="503">
          <cell r="AU503" t="str">
            <v>270607</v>
          </cell>
          <cell r="AV503" t="str">
            <v>Otorgar financiamiento a micro, pequeñas y medianas empresas</v>
          </cell>
          <cell r="AW503" t="str">
            <v>Crédito</v>
          </cell>
        </row>
        <row r="504">
          <cell r="AU504" t="str">
            <v>270608</v>
          </cell>
          <cell r="AV504" t="str">
            <v>Otorgar financiamiento para la comercialización de productos rurales</v>
          </cell>
          <cell r="AW504" t="str">
            <v>Crédito</v>
          </cell>
        </row>
        <row r="505">
          <cell r="AU505" t="str">
            <v>271801</v>
          </cell>
          <cell r="AV505" t="str">
            <v>Promover la inversión privada en el Distrito Federal</v>
          </cell>
          <cell r="AW505" t="str">
            <v>Acción</v>
          </cell>
        </row>
        <row r="506">
          <cell r="AU506" t="str">
            <v>271802</v>
          </cell>
          <cell r="AV506" t="str">
            <v>Realizar acciones de apoyo a los micro, pequeñas y mediana empresa</v>
          </cell>
          <cell r="AW506" t="str">
            <v>Acción</v>
          </cell>
        </row>
        <row r="507">
          <cell r="AU507" t="str">
            <v>280001</v>
          </cell>
          <cell r="AV507" t="str">
            <v>Realizar acciones de fomento a la producción agrícola, forestal y pecuaria</v>
          </cell>
          <cell r="AW507" t="str">
            <v>Acción</v>
          </cell>
        </row>
        <row r="508">
          <cell r="AU508" t="str">
            <v>280002</v>
          </cell>
          <cell r="AV508" t="str">
            <v>Rehabilitar los canales de las zonas chinamperas</v>
          </cell>
          <cell r="AW508" t="str">
            <v>Kilómetro</v>
          </cell>
        </row>
        <row r="509">
          <cell r="AU509" t="str">
            <v>280003</v>
          </cell>
          <cell r="AV509" t="str">
            <v>Ampliar y construir infraestructura agropecuaria</v>
          </cell>
          <cell r="AW509" t="str">
            <v>Obra</v>
          </cell>
        </row>
        <row r="510">
          <cell r="AU510" t="str">
            <v>280004</v>
          </cell>
          <cell r="AV510" t="str">
            <v>Producir y mantener plantas en viveros</v>
          </cell>
          <cell r="AW510" t="str">
            <v>Planta</v>
          </cell>
        </row>
        <row r="511">
          <cell r="AU511" t="str">
            <v>280005</v>
          </cell>
          <cell r="AV511" t="str">
            <v>Fomentar las actividades productivas relacionadas con la protección y restauración de los ecosistemas del suelo de conservación (PIEPS)</v>
          </cell>
          <cell r="AW511" t="str">
            <v>Proyecto</v>
          </cell>
        </row>
        <row r="512">
          <cell r="AU512" t="str">
            <v>280006</v>
          </cell>
          <cell r="AV512" t="str">
            <v>Apoyar a los productores en el suelo de conservación en proyectos que garantizan la sustentabilidad de los bienes y servicios ambientales (FOCOMDES)</v>
          </cell>
          <cell r="AW512" t="str">
            <v>Convenio</v>
          </cell>
        </row>
        <row r="513">
          <cell r="AU513" t="str">
            <v>280007</v>
          </cell>
          <cell r="AV513" t="str">
            <v>Organizar, capacitar y apoyar a productores agropecuarios</v>
          </cell>
          <cell r="AW513" t="str">
            <v>Acción</v>
          </cell>
        </row>
        <row r="514">
          <cell r="AU514" t="str">
            <v>280009</v>
          </cell>
          <cell r="AV514" t="str">
            <v>Promover al desarrollo sustentable de las actividades primarias</v>
          </cell>
          <cell r="AW514" t="str">
            <v>Acción</v>
          </cell>
        </row>
        <row r="515">
          <cell r="AU515" t="str">
            <v>280010</v>
          </cell>
          <cell r="AV515" t="str">
            <v>Promover acciones económicas para la explotación forestal sustentable</v>
          </cell>
          <cell r="AW515" t="str">
            <v>Convenio</v>
          </cell>
        </row>
        <row r="516">
          <cell r="AU516" t="str">
            <v>280011</v>
          </cell>
          <cell r="AV516" t="str">
            <v>Operar programas concurrentes de desarrollo rural</v>
          </cell>
          <cell r="AW516" t="str">
            <v>Programa</v>
          </cell>
        </row>
        <row r="517">
          <cell r="AU517" t="str">
            <v>280012</v>
          </cell>
          <cell r="AV517" t="str">
            <v>Realizar acciones de fomento y conservación forestal</v>
          </cell>
          <cell r="AW517" t="str">
            <v>Acción</v>
          </cell>
        </row>
        <row r="518">
          <cell r="AU518" t="str">
            <v>280013</v>
          </cell>
          <cell r="AV518" t="str">
            <v>Apoyar a productores afectados por continencias climatológicas</v>
          </cell>
          <cell r="AW518" t="str">
            <v>Productor</v>
          </cell>
        </row>
        <row r="519">
          <cell r="AU519" t="str">
            <v>280059</v>
          </cell>
          <cell r="AV519" t="str">
            <v>Otorgar servicios de apoyo administrativo</v>
          </cell>
          <cell r="AW519" t="str">
            <v>A/P</v>
          </cell>
        </row>
        <row r="520">
          <cell r="AU520" t="str">
            <v>280060</v>
          </cell>
          <cell r="AV520" t="str">
            <v>Cubrir compromisos pendientes de acciones realizadas en ejercicios anteriores</v>
          </cell>
          <cell r="AW520" t="str">
            <v>S/N</v>
          </cell>
        </row>
        <row r="521">
          <cell r="AU521" t="str">
            <v>280260</v>
          </cell>
          <cell r="AV521" t="str">
            <v>Cubrir compromisos pendientes de acciones realizadas en ejercicios anteriores</v>
          </cell>
          <cell r="AW521" t="str">
            <v>S/N</v>
          </cell>
        </row>
        <row r="522">
          <cell r="AU522" t="str">
            <v>280605</v>
          </cell>
          <cell r="AV522" t="str">
            <v>Fomentar las actividades productivas relacionadas con la protección y restauración de los ecosistemas del suelo de conservación (PIEPS)</v>
          </cell>
          <cell r="AW522" t="str">
            <v>Proyecto</v>
          </cell>
        </row>
        <row r="523">
          <cell r="AU523" t="str">
            <v>280606</v>
          </cell>
          <cell r="AV523" t="str">
            <v>Apoyar a los productores en el suelo de conservación en proyectos que garantizan la sustentabilidad de los bienes y servicios ambientales (FOCOMDES)</v>
          </cell>
          <cell r="AW523" t="str">
            <v>Convenio</v>
          </cell>
        </row>
        <row r="524">
          <cell r="AU524" t="str">
            <v>280608</v>
          </cell>
          <cell r="AV524" t="str">
            <v>Desarrollar programas agropecuarios a través de la Alianza para el Campo</v>
          </cell>
          <cell r="AW524" t="str">
            <v>Programa</v>
          </cell>
        </row>
        <row r="525">
          <cell r="AU525" t="str">
            <v>280610</v>
          </cell>
          <cell r="AV525" t="str">
            <v>Promover acciones económicas para la explotación forestal sustentable-</v>
          </cell>
          <cell r="AW525" t="str">
            <v>Convenio</v>
          </cell>
        </row>
        <row r="526">
          <cell r="AU526" t="str">
            <v>290001</v>
          </cell>
          <cell r="AV526" t="str">
            <v>Realizar acciones de fomento al empleo</v>
          </cell>
          <cell r="AW526" t="str">
            <v>Acción</v>
          </cell>
        </row>
        <row r="527">
          <cell r="AU527" t="str">
            <v>290002</v>
          </cell>
          <cell r="AV527" t="str">
            <v>Proporcionar atención a trabajadores no asalariados</v>
          </cell>
          <cell r="AW527" t="str">
            <v>Persona</v>
          </cell>
        </row>
        <row r="528">
          <cell r="AU528" t="str">
            <v>290003</v>
          </cell>
          <cell r="AV528" t="str">
            <v>Operar el programa de apoyo al empleo (PAE)</v>
          </cell>
          <cell r="AW528" t="str">
            <v>Apoyo</v>
          </cell>
        </row>
        <row r="529">
          <cell r="AU529" t="str">
            <v>290004</v>
          </cell>
          <cell r="AV529" t="str">
            <v>Otorgar apoyo a desempleados</v>
          </cell>
          <cell r="AW529" t="str">
            <v>Persona</v>
          </cell>
        </row>
        <row r="530">
          <cell r="AU530" t="str">
            <v>290005</v>
          </cell>
          <cell r="AV530" t="str">
            <v>Realizar acciones encaminadas al comercio en vía pública</v>
          </cell>
          <cell r="AW530" t="str">
            <v>Acción</v>
          </cell>
        </row>
        <row r="531">
          <cell r="AU531" t="str">
            <v>290006</v>
          </cell>
          <cell r="AV531" t="str">
            <v>Realizar acciones de capacitación</v>
          </cell>
          <cell r="AW531" t="str">
            <v>Acción</v>
          </cell>
        </row>
        <row r="532">
          <cell r="AU532" t="str">
            <v>290007</v>
          </cell>
          <cell r="AV532" t="str">
            <v>Promover la vinculación entre oferta y demanda de empleo</v>
          </cell>
          <cell r="AW532" t="str">
            <v>Acción</v>
          </cell>
        </row>
        <row r="533">
          <cell r="AU533" t="str">
            <v>290008</v>
          </cell>
          <cell r="AV533" t="str">
            <v>Supervisar las condiciones de seguridad y sanidad en el trabajo</v>
          </cell>
          <cell r="AW533" t="str">
            <v>Acción</v>
          </cell>
        </row>
        <row r="534">
          <cell r="AU534" t="str">
            <v>290009</v>
          </cell>
          <cell r="AV534" t="str">
            <v>Brindar atención al menor trabajador</v>
          </cell>
          <cell r="AW534" t="str">
            <v>Acción</v>
          </cell>
        </row>
        <row r="535">
          <cell r="AU535" t="str">
            <v>290010</v>
          </cell>
          <cell r="AV535" t="str">
            <v>Realizar acciones sobre procuración de justicia laboral</v>
          </cell>
          <cell r="AW535" t="str">
            <v>Acción</v>
          </cell>
        </row>
        <row r="536">
          <cell r="AU536" t="str">
            <v>290011</v>
          </cell>
          <cell r="AV536" t="str">
            <v>Operar el seguro de desempleo del Distrito Federal</v>
          </cell>
          <cell r="AW536" t="str">
            <v>Persona</v>
          </cell>
        </row>
        <row r="537">
          <cell r="AU537" t="str">
            <v>290059</v>
          </cell>
          <cell r="AV537" t="str">
            <v>Otorgar servicios de apoyo administrativo</v>
          </cell>
          <cell r="AW537" t="str">
            <v>A/P</v>
          </cell>
        </row>
        <row r="538">
          <cell r="AU538" t="str">
            <v>290060</v>
          </cell>
          <cell r="AV538" t="str">
            <v>Cubrir compromisos pendientes de acciones realizadas en ejercicios anteriores</v>
          </cell>
          <cell r="AW538" t="str">
            <v>S/N</v>
          </cell>
        </row>
        <row r="539">
          <cell r="AU539" t="str">
            <v>290603</v>
          </cell>
          <cell r="AV539" t="str">
            <v>Operar el Programa de Apoyo al Empleo (PAE)</v>
          </cell>
          <cell r="AW539" t="str">
            <v>Apoyo</v>
          </cell>
        </row>
        <row r="540">
          <cell r="AU540" t="str">
            <v>290604</v>
          </cell>
          <cell r="AV540" t="str">
            <v>Otorgar apoyo a desempleados</v>
          </cell>
          <cell r="AW540" t="str">
            <v>Persona</v>
          </cell>
        </row>
        <row r="541">
          <cell r="AU541" t="str">
            <v>290611</v>
          </cell>
          <cell r="AV541" t="str">
            <v>Operar el Seguro de Desempleo del Distrito Federal</v>
          </cell>
          <cell r="AW541" t="str">
            <v>Persona</v>
          </cell>
        </row>
        <row r="542">
          <cell r="AU542" t="str">
            <v>290612</v>
          </cell>
          <cell r="AV542" t="str">
            <v>Fomentar proyectos productivos para cooperativas</v>
          </cell>
          <cell r="AW542" t="str">
            <v>Proyecto</v>
          </cell>
        </row>
        <row r="543">
          <cell r="AU543" t="str">
            <v>290660</v>
          </cell>
          <cell r="AV543" t="str">
            <v>Cubrir compromisos pendientes de acciones realizadas en ejercicios anteriores</v>
          </cell>
          <cell r="AW543" t="str">
            <v>S/N</v>
          </cell>
        </row>
      </sheetData>
      <sheetData sheetId="1">
        <row r="1">
          <cell r="A1" t="str">
            <v>s</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efreshError="1"/>
      <sheetData sheetId="21" refreshError="1"/>
      <sheetData sheetId="22" refreshError="1"/>
      <sheetData sheetId="23"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ICIO"/>
      <sheetName val="datos"/>
      <sheetName val="EPCG"/>
      <sheetName val="EPPA"/>
      <sheetName val="EAP-I"/>
      <sheetName val="EAP-II"/>
      <sheetName val="IPC-1000"/>
      <sheetName val="PAPR"/>
      <sheetName val="ARMEG"/>
      <sheetName val="ADyS"/>
      <sheetName val="PROSAP"/>
      <sheetName val="FPC"/>
      <sheetName val="FIDCO-I"/>
      <sheetName val="FIDCO-II"/>
      <sheetName val="CC"/>
      <sheetName val="AO"/>
      <sheetName val="EVPP-I"/>
      <sheetName val="EVPP-II"/>
      <sheetName val="IAIE"/>
      <sheetName val="PIME"/>
      <sheetName val="cats"/>
      <sheetName val="IAT ver 10.0"/>
      <sheetName val="ADS-1"/>
    </sheetNames>
    <sheetDataSet>
      <sheetData sheetId="0">
        <row r="4">
          <cell r="Y4" t="str">
            <v>ASAMBLEA LEGISLATIVA DEL DF</v>
          </cell>
        </row>
        <row r="166">
          <cell r="Y166" t="str">
            <v>1.1 Con base en el diálogo, la concertación y la búsqueda de acuerdos: se trabajará con la Asamblea Legislativa del DF (ALDF), el Congreso de la Unión y los demás poderes de la Unión, para impulsar reformas legislativas que den al Distrito Feder</v>
          </cell>
        </row>
        <row r="167">
          <cell r="Y167" t="str">
            <v>1.2 Se impulsarán las reformas que otorguen a la ALDF la facultad de aprobar el endeudamiento local, para liberar recursos que se destinarán, exclusivamente, al financiamiento de proyectos de inversión necesarios y rentables.</v>
          </cell>
        </row>
        <row r="168">
          <cell r="Y168" t="str">
            <v>1.3 Se buscará obtener para el DF un trato más equitativo y transparente en la asignación de participaciones y transferencias federales, y se buscará el incremento de los fondos destinados para el desarrollo social.</v>
          </cell>
        </row>
        <row r="169">
          <cell r="Y169" t="str">
            <v>1.4 Impulsaremos la promulgación de una Constitución Política del DF, como máxima garantía de los derechos sociales y políticos de los habitantes de la ciudad en la construcción de un nuevo Orden Democrático.</v>
          </cell>
        </row>
        <row r="170">
          <cell r="Y170" t="str">
            <v>1.5 Se buscará que la Constitución Política mejore la operatividad y los mecanismos de la coordinación metropolitana, a partir de la equiparación de facultades y atribuciones entre el Gobierno del DF y las demás entidades federativas.</v>
          </cell>
        </row>
        <row r="171">
          <cell r="Y171" t="str">
            <v>1.6 Se impulsará el fortalecimiento de los espacios de coordinación y colaboración existentes entre los tres órdenes de gobierno.</v>
          </cell>
        </row>
        <row r="172">
          <cell r="Y172" t="str">
            <v>1.7 Se reforzarán las instancias de coordinación metropolitana como órganos colegiados de planeación y decisión ejecutiva y se dará carácter obligatorio a sus resoluciones.</v>
          </cell>
        </row>
        <row r="173">
          <cell r="Y173" t="str">
            <v>1.8 Se avanzará en el proyecto de congruencia y homologación de la normatividad de la Zona Metropolitana del Valle de México y la Región Centro del País, en todos los niveles de gobierno.</v>
          </cell>
        </row>
        <row r="174">
          <cell r="Y174" t="str">
            <v>1.9 El gobierno elaborará políticas públicas y propuestas de reforma a la Ley de Participación Ciudadana, para fortalecer la participación y consolidar instrumentos como el plebiscito, referéndum y la iniciativa popular.</v>
          </cell>
        </row>
        <row r="175">
          <cell r="Y175" t="str">
            <v>1.10 Buscaremos instrumentos más eficaces para someter a consulta pública, cada dos años, la permanencia o revocación del mandato del Jefe de Gobierno.</v>
          </cell>
        </row>
        <row r="176">
          <cell r="Y176" t="str">
            <v>1.11 Se apoyará a las Organizaciones de la Sociedad Civil para que contribuyan a incrementar la eficacia del gobierno, asegurar su austeridad y transparencia y auspiciar su cercanía con el ciudadano.</v>
          </cell>
        </row>
        <row r="177">
          <cell r="Y177" t="str">
            <v>1.12 El gobierno impulsará la creación de cabildos en las delegaciones, como espacio para la participación ciudadana, evaluación y rendición de cuentas.</v>
          </cell>
        </row>
        <row r="178">
          <cell r="Y178" t="str">
            <v>1.13 El gobierno promoverá el Acuerdo Político para la Gobernabilidad y la Convivencia Democrática en el DF entre todas las instancias gubernamentales, políticas y civiles, para otorgar nuevos canales y formas alternativas de manifestación, deman</v>
          </cell>
        </row>
        <row r="179">
          <cell r="Y179" t="str">
            <v>1.14 El gobierno impulsará el cumplimiento las recomendaciones emitidas por la Comisión de Derechos Humanos del DF y promoverá la creación de un Programa de Derechos Humanos del Gobierno del DF, formulado de manera conjunta con la C</v>
          </cell>
        </row>
        <row r="180">
          <cell r="Y180" t="str">
            <v>1.15 La Democracia Gobernable fortalecerá su alianza con los organismos defensores de los derechos humanos, aprovechando sus recomendaciones y sugerencias para mejorar procesos y definir programas comunes.</v>
          </cell>
        </row>
        <row r="181">
          <cell r="Y181" t="str">
            <v>1.16 Se implementarán nuevas medidas para garantizar el pleno acceso a toda la información del gobierno y se reforzarán las existentes.</v>
          </cell>
        </row>
        <row r="182">
          <cell r="Y182" t="str">
            <v>1.17 El Gobierno del DF establecerá mecanismos claros de colaboración con el Instituto de Acceso a la Información Pública del DF a fin de incorporar sus recomendaciones para mejorar nuestros indicadores de transparencia.</v>
          </cell>
        </row>
        <row r="183">
          <cell r="Y183" t="str">
            <v>1.18 Se revisarán, actualizarán y elaborarán propuestas de reforma al marco regulatorio en materia de transparencia y acceso a la información.</v>
          </cell>
        </row>
        <row r="184">
          <cell r="Y184" t="str">
            <v>1.19 Se incluirán mecanismos que promuevan y faciliten la participación ciudadana en la definición e instrumentación de políticas públicas, en la vigilancia y evaluación de la gestión, el desempeño y la administración de los recursos.</v>
          </cell>
        </row>
        <row r="185">
          <cell r="Y185" t="str">
            <v>1.20 Se instaurará un Consejo ciudadano independiente, donde se realizarán evaluaciones permanentes de desempeño, certificaciones de competencias y vigilancia de patrimonio.</v>
          </cell>
        </row>
        <row r="186">
          <cell r="Y186" t="str">
            <v>1.21 Someteremos al Centro de Desarrollo Profesional para los funcionarios públicos a la supervisión de un consejo ciudadano.</v>
          </cell>
        </row>
        <row r="188">
          <cell r="Y188" t="str">
            <v>2.1.1 Se incrementará el número de apoyos a mujeres que sean jefas de familia mediante programas de capacitación y empleo, guarderías, estancias sociales y atención especializada para su salud.</v>
          </cell>
        </row>
        <row r="189">
          <cell r="Y189" t="str">
            <v>2.1.2 Fortaleceremos el sistema de prevención y atención de la violencia intrafamiliar.</v>
          </cell>
        </row>
        <row r="190">
          <cell r="Y190" t="str">
            <v>2.1.3 Se impulsarán reformas legislativas para la protección de las mujeres, la denuncia y el combate del maltrato y discriminación, así como de igualdad sustantiva entre hombres y mujeres.</v>
          </cell>
        </row>
        <row r="191">
          <cell r="Y191" t="str">
            <v>2.1.4 Se organizará un amplio esfuerzo interinstitucional para erradicar el trabajo infantil, la violencia contra los niños y niñas; y se extenderán los programas de ayuda a la infancia.</v>
          </cell>
        </row>
        <row r="192">
          <cell r="Y192" t="str">
            <v>2.1.5 Se instrumentarán mecanismos para revertir la exclusión social de los jóvenes mediante la ampliación de la oferta educativa, del empleo, del acceso a la vivienda, de alternativas de recreación y de creación cultural.</v>
          </cell>
        </row>
        <row r="193">
          <cell r="Y193" t="str">
            <v>2.1.6 Se ampliarán las políticas y programas de atención para las personas con discapacidad para garantizarles el goce de sus derechos sociales y de su derecho a la ciudad.</v>
          </cell>
        </row>
        <row r="194">
          <cell r="Y194" t="str">
            <v>2.1.7 Mediante la instrumentación del sistema de asistencia social en el DF, se aumentará y mejorará la prevención y atención a personas y familias en condiciones de abandono o extrema necesidad.</v>
          </cell>
        </row>
        <row r="195">
          <cell r="Y195" t="str">
            <v>2.1.8 Se implementarán estrategias que favorezcan la rehabilitación y la reinserción social.</v>
          </cell>
        </row>
        <row r="196">
          <cell r="Y196" t="str">
            <v>2.1.9 A través de programas de apoyo, específicos en materia de educación, ingresos, salud, vivienda y alimentación, se buscará cerrar progresivamente las brechas de desigualdad que padecen los indígenas y pueblos originarios en la ciudad.</v>
          </cell>
        </row>
        <row r="197">
          <cell r="Y197" t="str">
            <v>2.1.10 Se instrumentará una política de atención a migrantes y sus familias para garantizar su acceso a todos los servicios y programas promovidos por el DF.</v>
          </cell>
        </row>
        <row r="198">
          <cell r="Y198" t="str">
            <v>2.1.11 Se extenderán y mejorarán los servicios de atención telefónica de carácter social del DF.</v>
          </cell>
        </row>
        <row r="199">
          <cell r="Y199" t="str">
            <v>2.1.12 Con la recuperación de los espacios públicos y el mejoramiento de la infraestructura deportiva se promoverá la cultura del deporte competitivo, de alto rendimiento, de esparcimiento y de carácter popular.</v>
          </cell>
        </row>
        <row r="200">
          <cell r="Y200" t="str">
            <v>2.1.13 Se desarrollarán programas de deporte mediante estrategias que estimulen la participación comunitaria y favorezcan a la rehabilitación y reinserción social.</v>
          </cell>
        </row>
        <row r="201">
          <cell r="Y201" t="str">
            <v>2.2.1 A partir del respeto a los derechos de las mujeres, se garantizará su libertad a decidir sobre su cuerpo y salud reproductiva mediante programas de prevención y atención a la salud integral.</v>
          </cell>
        </row>
        <row r="202">
          <cell r="Y202" t="str">
            <v>2.2.2 El gobierno brindará atención integral en salud a Adultos Mayores, se ampliará la atención médica domiciliaria, con especial consideración a la perspectiva de género.</v>
          </cell>
        </row>
        <row r="203">
          <cell r="Y203" t="str">
            <v>2.2.3 Se asegurará el acceso a servicios médicos y la disponibilidad de medicamentos gratuitos a la población sin seguridad social.</v>
          </cell>
        </row>
        <row r="204">
          <cell r="Y204" t="str">
            <v>2.2.4 Fortaleceremos los programas para la promoción, prevención y manejo de riesgos y daños a la salud; en especial, la prevención en materia de adicciones para reducir el consumo de alcohol, tabaco y drogas ilegales.</v>
          </cell>
        </row>
        <row r="205">
          <cell r="Y205" t="str">
            <v>2.2.5 Mediante el fomento al deporte se impulsará la prevención de enfermedades y reducción de los riesgos de salud en la población.</v>
          </cell>
        </row>
        <row r="206">
          <cell r="Y206" t="str">
            <v>2.2.6 Se avanzará hacia la construcción de un sistema de atención en materia de salud mental.</v>
          </cell>
        </row>
        <row r="207">
          <cell r="Y207" t="str">
            <v>2.2.7 Se fortalecerá el Modelo Ampliado de Atención a la Salud vinculando de manera integral las acciones individuales y comunitarias, con orientación según grupos de edad y sexo.</v>
          </cell>
        </row>
        <row r="208">
          <cell r="Y208" t="str">
            <v>2.2.8 El gobierno impulsará la cooperación, la coordinación interna y externa entre los diversos actores del sistema de salud, para lograr una gestión más efectiva en salud.</v>
          </cell>
        </row>
        <row r="209">
          <cell r="Y209" t="str">
            <v>2.2.9 Se buscarán mecanismos que promuevan una cultura de la calidad en todo el sistema de salud mediante la inversión en recursos humanos, investigación e infraestructura.</v>
          </cell>
        </row>
        <row r="210">
          <cell r="Y210" t="str">
            <v xml:space="preserve">2.3.1 En el conjunto de programas y políticas sociales del DF, se reconocerán los derechos indígenas y de diversidad pluricultural y pluriétnica </v>
          </cell>
        </row>
        <row r="211">
          <cell r="Y211" t="str">
            <v>2.3.2 La producción y el fomento agropecuario se fortalecerán a través de programas de reconversión productiva y agricultura orgánica.</v>
          </cell>
        </row>
        <row r="212">
          <cell r="Y212" t="str">
            <v>2.3.3 Se impulsará la promoción de programas, para generar empleo en el sector rural mediante proyectos de investigación, evaluación, capacitación y asistencia técnica, así como los foros de discusión, análisis y consulta.</v>
          </cell>
        </row>
        <row r="213">
          <cell r="Y213" t="str">
            <v>2.3.4 Potenciaremos las capacidades de la mujer rural con programas y proyectos con perspectiva de género.</v>
          </cell>
        </row>
        <row r="214">
          <cell r="Y214" t="str">
            <v>2.3.5 Se promoverán y otorgarán apoyos a la producción de maíz y comercialización de la tortilla.</v>
          </cell>
        </row>
        <row r="215">
          <cell r="Y215" t="str">
            <v>2.3.6 El gobierno fomentará y promoverá actividades de turismo alternativo en la zona rural para generar nuevos mecanismos de mejora económica de los pueblos y comunidades.</v>
          </cell>
        </row>
        <row r="216">
          <cell r="Y216" t="str">
            <v>2.4.1 Se contribuirá al gasto que hacen las familias del DF a la educación de sus hijos, mediante la distribución de libros, útiles y uniformes escolares, para evitar que suspendan o abandonen sus estudios por falta de recursos económicos.</v>
          </cell>
        </row>
        <row r="217">
          <cell r="Y217" t="str">
            <v>2.4.2 Crearemos un sistema de becas para estudiantes de las escuelas públicas del DF y se garantizará la educación hasta el nivel medio superior para todos los niños y niñas cuya madre o padre fallezca.</v>
          </cell>
        </row>
        <row r="218">
          <cell r="Y218" t="str">
            <v>2.4.3 Se renovarán y mejorarán las estancias infantiles, los centros de atención al desarrollo infantil y los centros de asistencia infantil comunitarios.</v>
          </cell>
        </row>
        <row r="219">
          <cell r="Y219" t="str">
            <v>2.4.4 Mediante la educación a lo largo de la vida se avanzará en la alfabetización de la población que no sabe leer y escribir en nuestra ciudad.</v>
          </cell>
        </row>
        <row r="220">
          <cell r="Y220" t="str">
            <v>2.4.5 Se implementará progresivamente la educación intercultural en todo el sistema educativo, en el marco de la dignificación de las lenguas y la recuperación de la identidad de los pueblos originales de la Ciudad de México.</v>
          </cell>
        </row>
        <row r="221">
          <cell r="Y221" t="str">
            <v>2.4.6 Se impulsará el dialogo para lograr un acuerdo de descentralización de la Educación Básica.</v>
          </cell>
        </row>
        <row r="222">
          <cell r="Y222" t="str">
            <v>2.4.7 Con el objetivo de fortalecer el sistema educativo del DF, se implantará el bachillerato universal, se apoyará la reforma de la Universidad Autónoma de la Ciudad de México y se diversificará la oferta educativa universitaria.</v>
          </cell>
        </row>
        <row r="223">
          <cell r="Y223" t="str">
            <v>2.4.8 Se buscarán los mecanismos para elevar la calidad educativa mediante la investigación e innovación y la formación integral y moderna de la práctica docente.</v>
          </cell>
        </row>
        <row r="224">
          <cell r="Y224" t="str">
            <v>2.4.9 Se promoverá la participación de los alumnos, padres de familia, de los ciudadanos y organizaciones de la sociedad civil, en la formulación, desarrollo y evaluación de las políticas educativas.</v>
          </cell>
        </row>
        <row r="225">
          <cell r="Y225" t="str">
            <v>2.4.10 Buscaremos la creación territorial y delegacional de la red de escuelas y se impulsará la creación del Sistema Metropolitano de Educación Media y Superior.</v>
          </cell>
        </row>
        <row r="226">
          <cell r="Y226" t="str">
            <v>2.4.11 El gobierno de la Ciudad de México promoverá la investigación y la aplicación de la Ciencia y Tecnología para atender los problemas que enfrenta el DF en todos sus ámbitos.</v>
          </cell>
        </row>
        <row r="227">
          <cell r="Y227" t="str">
            <v>2.4.12 Se fortalecerán las redes científico tecnológicas para el intercambio de conocimientos entre instituciones nacionales e internacionales.</v>
          </cell>
        </row>
        <row r="228">
          <cell r="Y228" t="str">
            <v>2.4.13 Se promoverá el conocimiento científico y la enseñanza de la ciencia y la tecnología en las instituciones educativas del DF.</v>
          </cell>
        </row>
        <row r="229">
          <cell r="Y229" t="str">
            <v>2.4.14 Mediante conexiones gratuitas en espacios públicos, instituciones educativas y gubernamentales, se impulsará el acceso a la informática e Internet, así como el uso del software libre.</v>
          </cell>
        </row>
        <row r="231">
          <cell r="Y231" t="str">
            <v>3.1 El Gobierno de la Ciudad se apoyará en la supervisión ciudadana para mejorar la capacidad de disuasión, captura de delincuentes e investigación de delitos por parte de los cuerpos policiacos.</v>
          </cell>
        </row>
        <row r="232">
          <cell r="Y232" t="str">
            <v>3.2 Se promoverán acciones de coordinación para la prevención e investigación del delito.</v>
          </cell>
        </row>
        <row r="233">
          <cell r="Y233" t="str">
            <v>3.3 Las condiciones laborales y de vida de los policías se mejorarán, y se dará prioridad a los programas de capacitación y profesionalización.</v>
          </cell>
        </row>
        <row r="234">
          <cell r="Y234" t="str">
            <v>3.4 Se mejorará la información estadística, con base en la instrumentación y puesta en marcha de un nuevo modelo de información policial.</v>
          </cell>
        </row>
        <row r="235">
          <cell r="Y235" t="str">
            <v xml:space="preserve">3.5 Se fortalecerá la Unidad de Inteligencia Financiera del DF (UIFDF), que analizará y consolidará la información fiscal, financiera y patrimonial relacionada con conductas que pudieran estar vinculadas con la comisión de delitos en materia de </v>
          </cell>
        </row>
        <row r="236">
          <cell r="Y236" t="str">
            <v>3.6 Con apoyo en la tecnología y una mayor profesionalización de los servidores públicos, se asegurará la transparencia y eficacia en el servicio que presta el Ministerio Público.</v>
          </cell>
        </row>
        <row r="237">
          <cell r="Y237" t="str">
            <v>3.7 Mediante la modernización en la operación y la capacitación de los recursos humanos, se combatirán los rezagos en el sistema de impartición de justicia.</v>
          </cell>
        </row>
        <row r="238">
          <cell r="Y238" t="str">
            <v>3.8 Como parte de las tareas encaminadas a garantizar el orden y la impartición de justicia en el DF, se promoverá la actualización, difusión y plena aplicación de las leyes y reglamentos establecidos.</v>
          </cell>
        </row>
        <row r="239">
          <cell r="Y239" t="str">
            <v>3.9 Fomentaremos una cultura ciudadana de los derechos y obligaciones para el cumplimiento de las normas sociales.</v>
          </cell>
        </row>
        <row r="240">
          <cell r="Y240" t="str">
            <v>3.10 La tecnología para el bloqueo de llamadas telefónicas de celulares en todos los reclusorios será objeto de una mejora permanente, para impedir que los internos puedan dirigir telefónicamente operaciones delictivas en el exterior.</v>
          </cell>
        </row>
        <row r="241">
          <cell r="Y241" t="str">
            <v>3.11 Se construirán dos nuevos reclusorios.</v>
          </cell>
        </row>
        <row r="242">
          <cell r="Y242" t="str">
            <v>3.12 El régimen penitenciario se reordenará bajo un modelo que enfatice de diferenciación de los reclusos de acuerdo a su peligrosidad, desaliente la reincidencia y apoye la reinserción social. Las bases de este modelo serán la educación y el trabajo.</v>
          </cell>
        </row>
        <row r="243">
          <cell r="Y243" t="str">
            <v>3.13 Con la participación de los vecinos, se intervendrá masivamente, desde todos los frentes y niveles, en las zonas de mayor generación de delincuencia.</v>
          </cell>
        </row>
        <row r="244">
          <cell r="Y244" t="str">
            <v>3.14 Se impulsará la acción coordinada de las diversas instancias de gobierno para promover acciones tendientes a combatir la violencia intrafamiliar.</v>
          </cell>
        </row>
        <row r="245">
          <cell r="Y245" t="str">
            <v>3.15 Sumaremos esfuerzos para atacar el problema de las adicciones en sus causas y sus efectos.</v>
          </cell>
        </row>
        <row r="246">
          <cell r="Y246" t="str">
            <v>3.16 El Gobierno de la Ciudad creará un sistema de previsión y protección, con especial énfasis en la construcción de un modelo de atención de emergencias que actúe con prontitud, profesionalismo y equipamiento técnico.</v>
          </cell>
        </row>
        <row r="247">
          <cell r="Y247" t="str">
            <v>3.17 Se actualizará el Atlas de Riesgos y se avanzará en los acuerdos para la ampliación de su cobertura hacia el ámbito metropolitano.</v>
          </cell>
        </row>
        <row r="249">
          <cell r="Y249" t="str">
            <v>4.1 Se constituirán espacios de coparticipación, deliberación y consulta empresarial para explorar ventanas de oportunidad y propiciar el desarrollo económico.</v>
          </cell>
        </row>
        <row r="250">
          <cell r="Y250" t="str">
            <v>4.2 Apoyaremos la articulación de cadenas productivas, mediante la generación de datos que orienten los proyectos de producción hacia aquellas actividades con mayor valor agregado.</v>
          </cell>
        </row>
        <row r="251">
          <cell r="Y251" t="str">
            <v>4.3 Se promoverá la revalorización del trabajo y el exacto cumplimiento de los derechos humanos laborales, en el marco de una política laboral integral que reactive el crecimiento y desarrollo económico y el fomento del empleo digno y bien remunerado.</v>
          </cell>
        </row>
        <row r="252">
          <cell r="Y252" t="str">
            <v>4.4 Se promoverán acciones de apoyo para la constitución, impulso, integración, consolidación, administración y registro de las sociedades cooperativas como polos alternativos de desarrollo económico de la ciudad.</v>
          </cell>
        </row>
        <row r="253">
          <cell r="Y253" t="str">
            <v>4.5 Promoveremos la suma de la fuerza y el talento emprendedor de los agentes económicos del DF para la definición de proyectos y metas comunes, inversiones y estrategias de desarrollo capaces de crear empleos y aumentar nuestra capacidad tecnol</v>
          </cell>
        </row>
        <row r="254">
          <cell r="Y254" t="str">
            <v>4.6 El Instituto de Ciencia y Tecnología del DF se constituirá como espacio de generación de políticas y financiamiento de proyectos.</v>
          </cell>
        </row>
        <row r="255">
          <cell r="Y255" t="str">
            <v>4.7 Se fortalecerán las acciones que coadyuven a reafirmar a la Ciudad de México como destino turístico a nivel internacional.</v>
          </cell>
        </row>
        <row r="256">
          <cell r="Y256" t="str">
            <v>4.8 Se reglamentará el uso y aprovechamiento de las áreas naturales con objetivos de desarrollo turístico, con el propósito de fomentar el ecoturismo y generar recursos que permitan la conservación de estas zonas y el desarrollo de las comunidades que viv</v>
          </cell>
        </row>
        <row r="257">
          <cell r="Y257" t="str">
            <v>4.9 La estrategia económica se aplicará con criterios de articulación y coordinación interinstitucional para garantizar la funcionalidad y la comunicación, la transparencia, la rendición de cuentas y finanzas públicas con equidad social.</v>
          </cell>
        </row>
        <row r="258">
          <cell r="Y258" t="str">
            <v>4.10 Se elaborará una reforma fiscal y administrativa que permita captar los recursos necesarios para la construcción de la ciudad moderna e incluyente.</v>
          </cell>
        </row>
        <row r="259">
          <cell r="Y259" t="str">
            <v>4.11 Se encaminarán las acciones institucionales hacia la consolidación del modelo de finanzas públicas con equidad.</v>
          </cell>
        </row>
        <row r="260">
          <cell r="Y260" t="str">
            <v>4.12 Se impulsará la eficiencia de nuestras instancias de recaudación para no incrementar los costos de la administración tributaria.</v>
          </cell>
        </row>
        <row r="261">
          <cell r="Y261" t="str">
            <v>4.13 Promoveremos la generación de nuevas formas de financiamiento que garanticen los recursos necesarios para la construcción de la infraestructura que demandan amplios sectores de población.</v>
          </cell>
        </row>
        <row r="262">
          <cell r="Y262" t="str">
            <v>4.14 Se definirá un programa financiero con nuevas fuentes de ingresos, que dé viabilidad al Programa General de Desarrollo del DF 2007-2012, en un marco de responsabilidad social de la inversión.</v>
          </cell>
        </row>
        <row r="263">
          <cell r="Y263" t="str">
            <v>4.15 Se establecerá un esquema de apoyos y estímulos que impulsen la inversión en actividades productivas.</v>
          </cell>
        </row>
        <row r="264">
          <cell r="Y264" t="str">
            <v>4.16 El Gobierno de la Ciudad propiciará un ambiente de certidumbre jurídica, para estimular el crecimiento de la actividad económica y atracción de inversiones.</v>
          </cell>
        </row>
        <row r="265">
          <cell r="Y265" t="str">
            <v>4.17 Se reducirá y simplificará la excesiva regulación económica, y se creará una auténtica política de fomento y desarrollo económico que aliente la apertura de nuevas empresas.</v>
          </cell>
        </row>
        <row r="266">
          <cell r="Y266" t="str">
            <v>4.18 Se promoverá conjunción de esfuerzos en ciencia, tecnología e innovación, mediante mecanismos la cooperación interinstitucional.</v>
          </cell>
        </row>
        <row r="267">
          <cell r="Y267" t="str">
            <v>4.19 Impulsaremos la interacción de las instituciones educativas de la zona metropolitana, para que realicen proyectos con empresas y el sector público.</v>
          </cell>
        </row>
        <row r="268">
          <cell r="Y268" t="str">
            <v>4.20 Se promoverá activamente, entre los ciudadanos y la comunidad interesada en la ciencia y la tecnología, la difusión de las innovaciones que se obtienen a nivel internacional y se incentivará la generación de innovaciones a nivel local.</v>
          </cell>
        </row>
        <row r="269">
          <cell r="Y269" t="str">
            <v>4.21 Para combatir todo tipo de discriminación contra las mujeres en el ámbito laboral, se impulsarán iniciativas de equidad y establecerán acuerdos de colaboración con el sector privado.</v>
          </cell>
        </row>
        <row r="270">
          <cell r="Y270" t="str">
            <v>4.22 En materia de financiamiento para el desarrollo, se trabajará con el Congreso de la Unión, la Asamblea Legislativa y demás instancias responsables para alcanzar un trato equitativo y transparente en la asignación de participaciones, transferencias fe</v>
          </cell>
        </row>
        <row r="271">
          <cell r="Y271" t="str">
            <v>4.23 Se continuará con el manejo óptimo de la deuda, buscando las mejores condiciones de financiamiento que ofrezcan las diversas fuentes disponibles y potenciales, con el objetivo de reducir al máximo el costo financiero de la deuda.</v>
          </cell>
        </row>
        <row r="272">
          <cell r="Y272" t="str">
            <v>4.24 Se impulsarán las acciones necesarias para dotar a la Asamblea Legislativa del DF de autonomía para decidir sobre su endeudamiento, que otorguen a la Ciudad mayor capacidad de inversión.</v>
          </cell>
        </row>
        <row r="274">
          <cell r="Y274" t="str">
            <v>5.1 En coordinación con los diversos actores sociales que intervienen en las tareas culturales, se impulsarán y pondrán en marcha programas de investigación, formación, capacitación, promoción, preservación, creación y divulgación del arte y la cultura.</v>
          </cell>
        </row>
        <row r="275">
          <cell r="Y275" t="str">
            <v>5.2 Se mantendrá una Programación Artística permanente de alta calidad, con circuitos itinerantes de festivales, galerías abiertas y presentación de obras de teatro, para llevar el arte y la cultura a los espacios públicos de colonias y barrios populares.</v>
          </cell>
        </row>
        <row r="276">
          <cell r="Y276" t="str">
            <v>5.3 El desarrollo comunitario se fortalecerá con la formación de promotores culturales, que realizarán la gestión para atender las necesidades artísticas y culturales de las comunidades.</v>
          </cell>
        </row>
        <row r="277">
          <cell r="Y277" t="str">
            <v>5.4 Se promoverá la creación de centros comunitarios de cultura, encaminados a incrementar la cobertura de servicios culturales comunitarios, apoyando la creación de unidades prestadoras de servicios en toda la ciudad.</v>
          </cell>
        </row>
        <row r="278">
          <cell r="Y278" t="str">
            <v>5.5 La educación artística y cultural formal e informal será fortalecida con la ampliación de la infraestructura y una mejor distribución territorial de la oferta cultural.</v>
          </cell>
        </row>
        <row r="279">
          <cell r="Y279" t="str">
            <v>5.6 Se dará impulso particular a las escuelas de cine y cine de barrio, a la creación de fábricas de artes y oficios y respaldo a centros culturales.</v>
          </cell>
        </row>
        <row r="280">
          <cell r="Y280" t="str">
            <v>5.7 A fin de estimular la formación y detección de talentos, el desarrollo de la sensibilidad y la creatividad en los educandos, así como la formación de públicos para las artes, se promoverá la educación artística en el nivel básico del sistema educativo</v>
          </cell>
        </row>
        <row r="281">
          <cell r="Y281" t="str">
            <v>5.8 Promoveremos la creación de un canal de televisión y una estación de radio de la Ciudad de México, al servicio de la comunidad. Como medios de difusión de la cultura y de contenidos educativos y sociales.</v>
          </cell>
        </row>
        <row r="282">
          <cell r="Y282" t="str">
            <v>5.9 Recuperaremos el dinamismo de los espacios públicos mediante actividades como cine, grupos de teatro, danza, bibliotecas comunitarias, preservación de la memoria histórica y demás acciones que propongan las propias comunidades.</v>
          </cell>
        </row>
        <row r="283">
          <cell r="Y283" t="str">
            <v>5.10 Se fortalecerá la participación de la ciudadanía, organizaciones civiles, actores públicos, privados y sociales, nacionales e internacionales, para generar mecanismos de financiamiento que permitan captar recursos públicos y privados.</v>
          </cell>
        </row>
        <row r="284">
          <cell r="Y284" t="str">
            <v>5.11 Se buscará afianzar la capacidad financiera de los programas y las políticas culturales, para elevar la calidad y cobertura de la oferta cultural en la Ciudad de México.</v>
          </cell>
        </row>
        <row r="285">
          <cell r="Y285" t="str">
            <v>5.12 Impulsaremos la formación de la Fundación Cultural de la Ciudad de México.</v>
          </cell>
        </row>
        <row r="286">
          <cell r="Y286" t="str">
            <v>5.13 Se fomentará la Difusión del Patrimonio de la Ciudad y se generarán puntos de referencia de Difusión Cultural en la Ciudad.</v>
          </cell>
        </row>
        <row r="287">
          <cell r="Y287" t="str">
            <v>5.14 Se impulsará la realización de la Feria de Ciencia y Tecnología del Centro Histórico, para promover la cultura científica a través de exposiciones, talleres, teatro científico, experimentos sencillos, entre otras actividades.</v>
          </cell>
        </row>
        <row r="289">
          <cell r="Y289" t="str">
            <v>6.1.1 Se diseñará e instrumentará el Plan de Acción Climática de la Ciudad de México a partir del impulso a proyectos de reducción de emisiones de gases de efecto invernadero, eficiencia energética y captura de carbono y metano.</v>
          </cell>
        </row>
        <row r="290">
          <cell r="Y290" t="str">
            <v>6.2.1 Se desarrollará la segunda generación de medidas ambientales con respecto a la calidad del aire, con la medición y seguimiento de partículas de 2.5 micras (PM2.5); y, la medición y seguimiento de contaminantes tóxicos.</v>
          </cell>
        </row>
        <row r="291">
          <cell r="Y291" t="str">
            <v>6.2.2 Fortaleceremos la operación y funcionamiento del Sistema de Monitoreo Atmosférico.</v>
          </cell>
        </row>
        <row r="292">
          <cell r="Y292" t="str">
            <v>6.2.3 El Gobierno de la Ciudad aplicará el programa metropolitano de transporte con nuevos corredores, a partir de los resultados de la nueva encuesta origendestino.</v>
          </cell>
        </row>
        <row r="293">
          <cell r="Y293" t="str">
            <v>6.2.4 Se reducirán las emisiones de vehículos en circulación mediante el aseguramiento del mantenimiento preventivo y correctivo de las unidades.</v>
          </cell>
        </row>
        <row r="294">
          <cell r="Y294" t="str">
            <v>6.2.5 Se promoverá e incentivará la utilización de tecnologías más eficientes en la generación de emisiones; por ejemplo la sustitución de convertidores catalíticos en mal estado, el uso de combustibles con bajo contenido de azufre o combustibles alternos</v>
          </cell>
        </row>
        <row r="295">
          <cell r="Y295" t="str">
            <v>6.2.6 Se promoverá el uso del sensor remoto como elemento de evaluación de las emisiones a vehículos en movimiento.</v>
          </cell>
        </row>
        <row r="296">
          <cell r="Y296" t="str">
            <v>6.2.7 Se ampliará el programa de incentivos a través de la exención de la verificación vehicular a unidades con baja emisión de contaminantes y se actualizará el Programa Hoy No Circula.</v>
          </cell>
        </row>
        <row r="297">
          <cell r="Y297" t="str">
            <v>6.2.8 Se ampliará la infraestructura del transporte masivo y no motorizado, para disminuir la tasa de emisiones por pasajero transportado.</v>
          </cell>
        </row>
        <row r="298">
          <cell r="Y298" t="str">
            <v>6.2.9 Con el metro, el metrobús y ciclopistas, avanzaremos en el diseño de una redfuncional de transporte que contribuya a disminuir el uso de automotores particulares.</v>
          </cell>
        </row>
        <row r="299">
          <cell r="Y299" t="str">
            <v>6.2.10 El Gobierno de la Ciudad de México promoverá la modernización de la flota vehicular del transporte público y concesionado de pasajeros y establecerá mecanismos para ordenar y regular el servicio de taxis.</v>
          </cell>
        </row>
        <row r="300">
          <cell r="Y300" t="str">
            <v>6.2.11 Se promoverá e incentivará el transporte escolar en escuelas privadas y se regularán horarios de transporte de carga.</v>
          </cell>
        </row>
        <row r="301">
          <cell r="Y301" t="str">
            <v>6.2.12 Continuaremos con la adecuación de pistas y carriles urbanos exclusivos para ciclistas como medida de seguridad para este modo de transporte, y crearemos estacionamientos y biciestacionamientos públicos en las principales estaciones del metro y cen</v>
          </cell>
        </row>
        <row r="302">
          <cell r="Y302" t="str">
            <v>6.3.1 Se aplicarán mecanismos para fortalecer las fuentes de financiamiento y autofinanciamiento destinadas a la protección, conservación y restauración de los ecosistemas del suelo de conservación.</v>
          </cell>
        </row>
        <row r="303">
          <cell r="Y303" t="str">
            <v>6.3.2 Daremos impulso a la retribución por servicios ambientales y diseñaremos métodos adecuados de valuación económica de los servicios ambientales que el Suelo de Conservación presta a la Ciudad.</v>
          </cell>
        </row>
        <row r="304">
          <cell r="Y304" t="str">
            <v>6.3.3 Se instrumentarán campañas de reforestación en las áreas naturales y protegidas de la Ciudad y en el suelo de conservación.</v>
          </cell>
        </row>
        <row r="305">
          <cell r="Y305" t="str">
            <v>6.3.4 Estableceremos un sistema de áreas de valor ambiental con, por lo menos, 20 áreas verdes protegidas bajo este esquema.</v>
          </cell>
        </row>
        <row r="306">
          <cell r="Y306" t="str">
            <v>6.3.5 Se diseñará y se pondrá en marcha el Plan Maestro de Rescate Integral de la Cuenca del Río Magdalena.</v>
          </cell>
        </row>
        <row r="307">
          <cell r="Y307" t="str">
            <v>6.4.1 Se instrumentarán nuevos procesos y mecanismos para optimizar y eficientar el aprovechamiento del agua en beneficio de los habitantes del DF.</v>
          </cell>
        </row>
        <row r="308">
          <cell r="Y308" t="str">
            <v>6.4.2 Aplicaremos instrumentos alternativos para reducir de manera gradual la sobreexplotación del acuífero.</v>
          </cell>
        </row>
        <row r="309">
          <cell r="Y309" t="str">
            <v>6.4.3 Se promoverán y ampliarán las campañas de ahorro de agua.</v>
          </cell>
        </row>
        <row r="310">
          <cell r="Y310" t="str">
            <v>6.4.4 Instrumentaremos políticas y diseñaremos procesos para consolidar la gestión ambiental del agua.</v>
          </cell>
        </row>
        <row r="311">
          <cell r="Y311" t="str">
            <v>6.5.1 Se fomentará con mayor intensidad la separación de residuos, mediante campañas permanentes de difusión y concientización de la ciudadanía.</v>
          </cell>
        </row>
        <row r="312">
          <cell r="Y312" t="str">
            <v>6.6.1 Se estimulará la aplicación de medios de eficiencia energética y uso de energías renovables.</v>
          </cell>
        </row>
        <row r="313">
          <cell r="Y313" t="str">
            <v>6.6.2 Se dará seguimiento a la Norma para el Aprovechamiento de Energía Solar.</v>
          </cell>
        </row>
        <row r="314">
          <cell r="Y314" t="str">
            <v>6.6.3 Instrumentaremos el aprovechamiento del biogás que genera el Relleno Sanitario Bordo Poniente.</v>
          </cell>
        </row>
        <row r="316">
          <cell r="Y316" t="str">
            <v>7.1.1 Continuaremos con el mejoramiento del modelo de atención para la producción de vivienda, con instrumentos tales como los cofinanciamientos y la promoción del desarrollo socio-económico del barrio.</v>
          </cell>
        </row>
        <row r="317">
          <cell r="Y317" t="str">
            <v>7.1.2 Se buscará que la construcción de vivienda, desde su diseño, obedezca a criterios de sustentabilidad.</v>
          </cell>
        </row>
        <row r="318">
          <cell r="Y318" t="str">
            <v>7.1.3 Se regularizarán las edificaciones y se otorgarán escrituras, para garantizar la seguridad del patrimonio habitacional de los habitantes del DF.</v>
          </cell>
        </row>
        <row r="319">
          <cell r="Y319" t="str">
            <v>7.1.4 Se incentivará la participación de los sectores social y privado en programas de vivienda e inversión inmobiliaria, se promoverán sistemas de financiamiento y acceso equitativo a créditos.</v>
          </cell>
        </row>
        <row r="320">
          <cell r="Y320" t="str">
            <v>7.1.5 El Gobierno de la Ciudad promoverá la aplicación de esquemas financieros para la adquisición de viviendas, con la corresponsabilidad de los beneficiarios para la recuperación de créditos.</v>
          </cell>
        </row>
        <row r="321">
          <cell r="Y321" t="str">
            <v>7.1.6 Se analizará y, en su caso, se replanteará la aplicación del Bando Dos para la construcción de vivienda.</v>
          </cell>
        </row>
        <row r="322">
          <cell r="Y322" t="str">
            <v>7.1.7 Se instrumentarán nuevos mecanismos para la adquisición, remodelación y ampliación de viviendas, con particular atención en generación opciones accesibles de crédito a mujeres en condiciones de discriminación y mayor vulnerabilidad.</v>
          </cell>
        </row>
        <row r="323">
          <cell r="Y323" t="str">
            <v>7.2.1 Promoveremos el uso de autobuses equipados con tecnologías que representen menores impactos negativos en la calidad del aire de la ciudad y en beneficio de la salud de la población.</v>
          </cell>
        </row>
        <row r="324">
          <cell r="Y324" t="str">
            <v>7.2.2 Se diseñará un programa de ampliación de la red del Sistema de Transporte Colectivo, Metro.</v>
          </cell>
        </row>
        <row r="325">
          <cell r="Y325" t="str">
            <v>7.2.3 Se fortalecerá el Sistema de Metrobús con 10 líneas.</v>
          </cell>
        </row>
        <row r="326">
          <cell r="Y326" t="str">
            <v>7.2.4 Se ampliará la red de transporte público, se definirán vagones de uso exclusivo para mujeres, niñas y niños.</v>
          </cell>
        </row>
        <row r="327">
          <cell r="Y327" t="str">
            <v>7.2.5 Habilitaremos puentes peatonales, paradas de autobuses, pasos a desnivel, subterráneos y senderos seguros e higiénicos para las mujeres y sus familias.</v>
          </cell>
        </row>
        <row r="328">
          <cell r="Y328" t="str">
            <v>7.2.6 El Gobierno de la Ciudad analizará el beneficio metropolitano del Metro a efecto de establecer acuerdos de cofinanciamiento interestatal, o bien nuevos esquemas de cobro con mayor beneficio para los habitantes del DF.</v>
          </cell>
        </row>
        <row r="329">
          <cell r="Y329" t="str">
            <v>7.2.7 Se desarrollarán corredores estratégicos de transporte de carga y se promoverán los acuerdos metropolitanos necesarios para construir el anillo carretero periférico que eviten que la Ciudad de México sea punto de paso para el transporte de carga pro</v>
          </cell>
        </row>
        <row r="330">
          <cell r="Y330" t="str">
            <v>7.2.8 Modernizaremos el transporte público colectivo a partir de la aceleración del cambio de microbuses por autobuses.</v>
          </cell>
        </row>
        <row r="331">
          <cell r="Y331" t="str">
            <v>7.2.9 Continuaremos con el proceso de sustitución de taxis, con el fin de que estos vehículos cumplan con lo establecido en la Ley y tengan como máximo 5 años de antigüedad.</v>
          </cell>
        </row>
        <row r="332">
          <cell r="Y332" t="str">
            <v>7.2.10 Se impulsará el reemplazo del 50% de los automóviles particulares con más de 15 años de antigüedad, por vehículos con tecnología apropiada para contribuir a mejorar el ambiente en la ZMVM.</v>
          </cell>
        </row>
        <row r="333">
          <cell r="Y333" t="str">
            <v>7.2.11 Se modernizarán los Centros de Transferencia Modal, por medio de instalaciones como tiendas de autoservicio, centros recreativos o de diversión y espacios culturales.</v>
          </cell>
        </row>
        <row r="334">
          <cell r="Y334" t="str">
            <v>7.2.12 Alentaremos la construcción de estacionamientos y biciestacionamientos públicos, para promover el transporte público.</v>
          </cell>
        </row>
        <row r="335">
          <cell r="Y335" t="str">
            <v>7.2.13 Se diseñará una estrategia integral de zonas de tráfico controlado para que la ciudad sea más accesible a los peatones.</v>
          </cell>
        </row>
        <row r="336">
          <cell r="Y336" t="str">
            <v>7.2.14 Revaloraremos socialmente la imagen de la bicicleta y estableceremos las condiciones de seguridad que permitan ampliar su uso como medio de transporte cotidiano, además del recreativo.</v>
          </cell>
        </row>
        <row r="337">
          <cell r="Y337" t="str">
            <v>7.2.15 Se construirá una red primaria de ciclopistas y se instalarán biciestacionamientos en escuelas, edificios públicos y privados, establecimientos comerciales, y estaciones del transporte masivo.</v>
          </cell>
        </row>
        <row r="338">
          <cell r="Y338" t="str">
            <v>7.2.16 Se proyectará la operación de cuatro nuevos trenes ligeros, a fin de incrementar en un 25% la flota vehicular de operación.</v>
          </cell>
        </row>
        <row r="339">
          <cell r="Y339" t="str">
            <v>7.3.1 Emprenderemos el rescate de espacios públicos y se diseñarán las estructuras de participación y corresponsabilidad social para la realización de actividades culturales, deportivas, artísticas y recreativas que dinamicen su utilización.</v>
          </cell>
        </row>
        <row r="340">
          <cell r="Y340" t="str">
            <v>7.3.2 Estableceremos nuevas políticas y estrategias metropolitanas y regionales para alcanzar la sustentabilidad, homogeneidad y equilibrios en la Ciudad.</v>
          </cell>
        </row>
        <row r="341">
          <cell r="Y341" t="str">
            <v>7.3.3 El gobierno coadyuvará en la planeación y ejecución de acciones relacionadas con el ordenamiento territorial y los asentamientos humanos en la ZMVM.</v>
          </cell>
        </row>
        <row r="342">
          <cell r="Y342" t="str">
            <v>7.3.4 Se abordarán a nivel regional los temas de planeación del desarrollo sustentable, administración y control urbano, suelo y reservas territoriales, vivienda, equipamiento regional, proyectos especiales, legislación urbana y una gobernabilidad territo</v>
          </cell>
        </row>
        <row r="343">
          <cell r="Y343" t="str">
            <v>7.3.5 Promoveremos nuevas alternativas de desarrollo que equilibren la oferta de servicios, equipamiento y vivienda, que acerquen las oportunidades de empleo, recreación, educación y cultura a todos los habitantes de la ciudad.</v>
          </cell>
        </row>
        <row r="344">
          <cell r="Y344" t="str">
            <v>7.3.6 Se frenará el crecimiento horizontal de la mancha urbana.</v>
          </cell>
        </row>
        <row r="345">
          <cell r="Y345" t="str">
            <v>7.3.7 Protegeremos las áreas ambientales e impulsaremos el aprovechamiento, racional y sustentable, de los recursos naturales de la Ciudad.</v>
          </cell>
        </row>
        <row r="346">
          <cell r="Y346" t="str">
            <v>7.3.8 Se crearán y mantendrán zonas peatonales, incluyendo parques, jardines, camellones y plazas; con especial énfasis en la arquitectura urbana de accesibilidad y movilidad para discapacitados.</v>
          </cell>
        </row>
        <row r="347">
          <cell r="Y347" t="str">
            <v>7.3.9 Impulsaremos proyectos de equipamiento social, localizados en puntos estratégicos de la ciudad, que ayuden a equilibrar las desigualdades existentes entre la zona poniente de la ciudad y el norte, sur y oriente de la misma.</v>
          </cell>
        </row>
        <row r="348">
          <cell r="Y348" t="str">
            <v>7.3.10 Se generarán proyectos ordenadores y de equipamiento en grandes áreas que están subutilizadas y que tienen un alto potencial para convertirse en  detonadores de inversión y desarrollo, para buscar el equilibrio de las desigualdades e incrementar la</v>
          </cell>
        </row>
        <row r="349">
          <cell r="Y349" t="str">
            <v>7.3.11 Se detectarán zonas o polígonos de la Ciudad donde exista alto grado de deterioro o subutilización de la infraestructura, para su mejoramiento integral y adecuado.</v>
          </cell>
        </row>
        <row r="350">
          <cell r="Y350" t="str">
            <v>7.3.12 Garantizaremos la igualdad de género con proyectos urbanos y de equipamiento que faciliten las tareas y la movilidad de la mujer en la Ciudad, que fortalezcan el desarrollo integral de la sociedad.</v>
          </cell>
        </row>
        <row r="351">
          <cell r="Y351" t="str">
            <v>7.3.13 Se hará uso de las nuevas tecnologías para crear mecanismos de control que abatan el estacionamiento vehicular en zonas prohibidas y la apropiación privada del espacio público.</v>
          </cell>
        </row>
        <row r="352">
          <cell r="Y352" t="str">
            <v>7.3.14 Se promoverá la inversión inmobiliaria, tanto del sector público como privado, para la ejecución de los proyectos estratégicos de equipamiento y servicios, a través de la realización de Foros de Financiamiento.</v>
          </cell>
        </row>
        <row r="353">
          <cell r="Y353" t="str">
            <v>7.3.15 Se coadyuvará en la elaboración del Programa de Desarrollo Urbano para la Región Centro del país.</v>
          </cell>
        </row>
        <row r="354">
          <cell r="Y354" t="str">
            <v>7.3.16 Se ampliará la cobertura y calidad de los servicios de agua potable, de drenaje y de tratamiento de aguas residuales. El abasto de agua habrá de ser de forma continua, con calidad y en cantidad adecuadas, con un sistema comercial eficiente, de acue</v>
          </cell>
        </row>
        <row r="355">
          <cell r="Y355" t="str">
            <v>7.3.17 Se reducirá de manera gradual el porcentaje de pérdidas por fugas en la red de agua potable con la sectorización y la renovación de la red de distribución.</v>
          </cell>
        </row>
        <row r="356">
          <cell r="Y356" t="str">
            <v>7.3.18 Se aplicarán acciones encaminadas a disminuir sensiblemente los reportes de fallas de los sistemas hidráulicos (fugas, falta de agua, encharcamientos, drenajes obstruidos).</v>
          </cell>
        </row>
      </sheetData>
      <sheetData sheetId="1">
        <row r="1">
          <cell r="A1" t="str">
            <v>s</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efreshError="1"/>
      <sheetData sheetId="21" refreshError="1"/>
      <sheetData sheetId="22"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ICIO"/>
      <sheetName val="datos"/>
      <sheetName val="EPCGI"/>
      <sheetName val="EPPA"/>
      <sheetName val="EAP-I"/>
      <sheetName val="EAP-II"/>
      <sheetName val="IPC-1000"/>
      <sheetName val="PAPR"/>
      <sheetName val="ARMEG"/>
      <sheetName val="ADyS"/>
      <sheetName val="PROSAP"/>
      <sheetName val="FPC"/>
      <sheetName val="FIDCO-I"/>
      <sheetName val="FIDCO-II"/>
      <sheetName val="CC"/>
      <sheetName val="AO"/>
      <sheetName val="EVPP-I"/>
      <sheetName val="EVPP-II"/>
      <sheetName val="IAIE"/>
      <sheetName val="PIME"/>
      <sheetName val="cats"/>
    </sheetNames>
    <sheetDataSet>
      <sheetData sheetId="0">
        <row r="1">
          <cell r="A1" t="str">
            <v>s</v>
          </cell>
        </row>
        <row r="5">
          <cell r="AY5" t="str">
            <v>ASAMBLEA LEGISLATIVA DEL DF</v>
          </cell>
          <cell r="AZ5" t="str">
            <v>UNIDAD RESPONSABLE: 17 L0 00 ASAMBLEA LEGISLATIVA DEL DF</v>
          </cell>
        </row>
        <row r="6">
          <cell r="AY6" t="str">
            <v>AUTORIDAD DEL CENTRO HISTÓRICO</v>
          </cell>
          <cell r="AZ6" t="str">
            <v>UNIDAD RESPONSABLE: 01 CD 01 AUTORIDAD DEL CENTRO HISTÓRICO</v>
          </cell>
        </row>
        <row r="7">
          <cell r="AY7" t="str">
            <v>CAJA DE PREVISIÓN DE LA POLICÍA AUXILIAR DEL DF</v>
          </cell>
          <cell r="AZ7" t="str">
            <v>UNIDAD RESPONSABLE: 11 PD PA CAJA DE PREVISIÓN DE LA POLICÍA AUXILIAR DEL DF</v>
          </cell>
        </row>
        <row r="8">
          <cell r="AY8" t="str">
            <v>CAJA DE PREVISIÓN DE LA POLICÍA PREVENTIVA</v>
          </cell>
          <cell r="AZ8" t="str">
            <v>UNIDAD RESPONSABLE: 12 PD PP CAJA DE PREVISIÓN DE LA POLICÍA PREVENTIVA</v>
          </cell>
        </row>
        <row r="9">
          <cell r="AY9" t="str">
            <v>CAJA DE PREVISIÓN PARA TRABAJADORES A LISTA DE RAYA DEL GDF</v>
          </cell>
          <cell r="AZ9" t="str">
            <v>UNIDAD RESPONSABLE: 12 PD LR CAJA DE PREVISIÓN PARA TRABAJADORES A LISTA DE RAYA DEL GDF</v>
          </cell>
        </row>
        <row r="10">
          <cell r="AY10" t="str">
            <v>COMISIÓN DE DERECHOS HUMANOS DEL DF</v>
          </cell>
          <cell r="AZ10" t="str">
            <v>UNIDAD RESPONSABLE: 23 A0 00 COMISIÓN DE DERECHOS HUMANOS DEL DF</v>
          </cell>
        </row>
        <row r="11">
          <cell r="AA11" t="str">
            <v>VAYA A LA HOJA INICIO Y SELECIONE LA UNIDAD RESPONSABLE CORRESPONDIENTE A ESTE INFORME</v>
          </cell>
          <cell r="AY11" t="str">
            <v>CONSEJERÍA JURÍDICA Y SERVICIOS LEGALES</v>
          </cell>
          <cell r="AZ11" t="str">
            <v>UNIDAD RESPONSABLE: 25 C0 01 CONSEJERÍA JURÍDICA Y SERVICIOS LEGALES</v>
          </cell>
        </row>
        <row r="12">
          <cell r="AY12" t="str">
            <v>CONSEJO DE EVALUACIÓN DEL DESARROLLO SOCIAL DEL DF</v>
          </cell>
          <cell r="AZ12" t="str">
            <v>UNIDAD RESPONSABLE: 08 PD CE CONSEJO DE EVALUACIÓN DEL DESARROLLO SOCIAL DEL DF</v>
          </cell>
        </row>
        <row r="13">
          <cell r="AY13" t="str">
            <v>CONSEJO DE LA JUDICATURA DEL DF</v>
          </cell>
          <cell r="AZ13" t="str">
            <v>UNIDAD RESPONSABLE: 20 J0 00 CONSEJO DE LA JUDICATURA DEL DF</v>
          </cell>
        </row>
        <row r="14">
          <cell r="AY14" t="str">
            <v>CONTADURÍA MAYOR DE HACIENDA DE LA ALDF</v>
          </cell>
          <cell r="AZ14" t="str">
            <v>UNIDAD RESPONSABLE: 18 L0 00 CONTADURÍA MAYOR DE HACIENDA DE LA ALDF</v>
          </cell>
        </row>
        <row r="15">
          <cell r="AY15" t="str">
            <v>CONTRALORÍA GENERAL</v>
          </cell>
          <cell r="AZ15" t="str">
            <v>UNIDAD RESPONSABLE: 13 C0 01 CONTRALORÍA GENERAL</v>
          </cell>
        </row>
        <row r="16">
          <cell r="AY16" t="str">
            <v>CORPORACIÓN MEXICANA DE IMPRESIÓN S.A. DE C.V.</v>
          </cell>
          <cell r="AZ16" t="str">
            <v>UNIDAD RESPONSABLE: 12 PE CM CORPORACIÓN MEXICANA DE IMPRESIÓN S.A. DE C.V.</v>
          </cell>
        </row>
        <row r="17">
          <cell r="AY17" t="str">
            <v>DELEGACIÓN ÁLVARO OBREGÓN</v>
          </cell>
          <cell r="AZ17" t="str">
            <v>UNIDAD RESPONSABLE: 02 CD 01 DELEGACIÓN ÁLVARO OBREGÓN</v>
          </cell>
        </row>
        <row r="18">
          <cell r="AY18" t="str">
            <v>DELEGACIÓN AZCAPOTZALCO</v>
          </cell>
          <cell r="AZ18" t="str">
            <v>UNIDAD RESPONSABLE: 02 CD 02 DELEGACIÓN AZCAPOTZALCO</v>
          </cell>
        </row>
        <row r="19">
          <cell r="AY19" t="str">
            <v>DELEGACIÓN BENITO JUÁREZ</v>
          </cell>
          <cell r="AZ19" t="str">
            <v>UNIDAD RESPONSABLE: 02 CD 03 DELEGACIÓN BENITO JUÁREZ</v>
          </cell>
        </row>
        <row r="20">
          <cell r="AY20" t="str">
            <v>DELEGACIÓN COYOACÁN</v>
          </cell>
          <cell r="AZ20" t="str">
            <v>UNIDAD RESPONSABLE: 02 CD 04 DELEGACIÓN COYOACÁN</v>
          </cell>
        </row>
        <row r="21">
          <cell r="AY21" t="str">
            <v>DELEGACIÓN CUAJIMALPA DE MORELOS</v>
          </cell>
          <cell r="AZ21" t="str">
            <v>UNIDAD RESPONSABLE: 02 CD 05 DELEGACIÓN CUAJIMALPA DE MORELOS</v>
          </cell>
        </row>
        <row r="22">
          <cell r="AY22" t="str">
            <v>DELEGACIÓN CUAUHTÉMOC</v>
          </cell>
          <cell r="AZ22" t="str">
            <v>UNIDAD RESPONSABLE: 02 CD 06 DELEGACIÓN CUAUHTÉMOC</v>
          </cell>
        </row>
        <row r="23">
          <cell r="AY23" t="str">
            <v>DELEGACIÓN GUSTAVO A. MADERO</v>
          </cell>
          <cell r="AZ23" t="str">
            <v>UNIDAD RESPONSABLE: 02 CD 07 DELEGACIÓN GUSTAVO A. MADERO</v>
          </cell>
        </row>
        <row r="24">
          <cell r="AY24" t="str">
            <v>DELEGACIÓN IZTACALCO</v>
          </cell>
          <cell r="AZ24" t="str">
            <v>UNIDAD RESPONSABLE: 02 CD 08 DELEGACIÓN IZTACALCO</v>
          </cell>
        </row>
        <row r="25">
          <cell r="AY25" t="str">
            <v>DELEGACIÓN IZTAPALAPA</v>
          </cell>
          <cell r="AZ25" t="str">
            <v>UNIDAD RESPONSABLE: 02 CD 09 DELEGACIÓN IZTAPALAPA</v>
          </cell>
        </row>
        <row r="26">
          <cell r="AY26" t="str">
            <v>DELEGACIÓN MAGDALENA CONTRERAS</v>
          </cell>
          <cell r="AZ26" t="str">
            <v>UNIDAD RESPONSABLE: 02 CD 10 DELEGACIÓN MAGDALENA CONTRERAS</v>
          </cell>
        </row>
        <row r="27">
          <cell r="AY27" t="str">
            <v>DELEGACIÓN MIGUEL HIDALGO</v>
          </cell>
          <cell r="AZ27" t="str">
            <v>UNIDAD RESPONSABLE: 02 CD 11 DELEGACIÓN MIGUEL HIDALGO</v>
          </cell>
        </row>
        <row r="28">
          <cell r="AY28" t="str">
            <v>DELEGACIÓN MILPA ALTA</v>
          </cell>
          <cell r="AZ28" t="str">
            <v>UNIDAD RESPONSABLE: 02 CD 12 DELEGACIÓN MILPA ALTA</v>
          </cell>
        </row>
        <row r="29">
          <cell r="AY29" t="str">
            <v>DELEGACIÓN TLÁHUAC</v>
          </cell>
          <cell r="AZ29" t="str">
            <v>UNIDAD RESPONSABLE: 02 CD 13 DELEGACIÓN TLÁHUAC</v>
          </cell>
        </row>
        <row r="30">
          <cell r="AY30" t="str">
            <v>DELEGACIÓN TLALPAN</v>
          </cell>
          <cell r="AZ30" t="str">
            <v>UNIDAD RESPONSABLE: 02 CD 14 DELEGACIÓN TLALPAN</v>
          </cell>
        </row>
        <row r="31">
          <cell r="AY31" t="str">
            <v>DELEGACIÓN VENUSTIANO CARRANZA</v>
          </cell>
          <cell r="AZ31" t="str">
            <v>UNIDAD RESPONSABLE: 02 CD 15 DELEGACIÓN VENUSTIANO CARRANZA</v>
          </cell>
        </row>
        <row r="32">
          <cell r="AY32" t="str">
            <v>DELEGACIÓN XOCHIMILCO</v>
          </cell>
          <cell r="AZ32" t="str">
            <v>UNIDAD RESPONSABLE: 02 CD 16 DELEGACIÓN XOCHIMILCO</v>
          </cell>
        </row>
        <row r="33">
          <cell r="AY33" t="str">
            <v>DEUDA PÚBLICA DEL DF</v>
          </cell>
          <cell r="AZ33" t="str">
            <v>UNIDAD RESPONSABLE: 16 C0 00 DEUDA PÚBLICA DEL DF</v>
          </cell>
        </row>
        <row r="34">
          <cell r="AY34" t="str">
            <v>FIDEICOMISO DE RECUPERACIÓN CREDITICIA DEL DF</v>
          </cell>
          <cell r="AZ34" t="str">
            <v>UNIDAD RESPONSABLE: 09 PF RC FIDEICOMISO DE RECUPERACIÓN CREDITICIA DEL DF</v>
          </cell>
        </row>
        <row r="35">
          <cell r="AY35" t="str">
            <v>FIDEICOMISO DEL CENTRO HISTÓRICO</v>
          </cell>
          <cell r="AZ35" t="str">
            <v>UNIDAD RESPONSABLE: 07 PF CH FIDEICOMISO DEL CENTRO HISTÓRICO</v>
          </cell>
        </row>
        <row r="36">
          <cell r="AY36" t="str">
            <v>FIDEICOMISO EDUCACIÓN GARANTIZADA DEL DF</v>
          </cell>
          <cell r="AZ36" t="str">
            <v>UNIDAD RESPONSABLE: 36 PF EG FIDEICOMISO EDUCACIÓN GARANTIZADA DEL DF</v>
          </cell>
        </row>
        <row r="37">
          <cell r="AY37" t="str">
            <v>FIDEICOMISO MUSEO DE ARTE POPULAR</v>
          </cell>
          <cell r="AZ37" t="str">
            <v>UNIDAD RESPONSABLE: 31 PF MA FIDEICOMISO MUSEO DE ARTE POPULAR</v>
          </cell>
        </row>
        <row r="38">
          <cell r="AY38" t="str">
            <v>FIDEICOMISO MUSEO DEL ESTANQUILLO</v>
          </cell>
          <cell r="AZ38" t="str">
            <v>UNIDAD RESPONSABLE: 31 PF ME FIDEICOMISO MUSEO DEL ESTANQUILLO</v>
          </cell>
        </row>
        <row r="39">
          <cell r="AY39" t="str">
            <v>FIDEICOMISO PARA EL FONDO DE PROMOCIÓN PARA EL FINANCIAMIENTO DEL TRANSPORTE PÚBLICO</v>
          </cell>
          <cell r="AZ39" t="str">
            <v>UNIDAD RESPONSABLE: 10 P0 TP FIDEICOMISO PARA EL FONDO DE PROMOCIÓN PARA EL FINANCIAMIENTO DEL TRANSPORTE PÚBLICO</v>
          </cell>
        </row>
        <row r="40">
          <cell r="AY40" t="str">
            <v>FIDEICOMISO PARA EL MEJORAMIENTO DE LAS VÍAS DE COMUNICACIÓN DEL DF</v>
          </cell>
          <cell r="AZ40" t="str">
            <v>UNIDAD RESPONSABLE: 07 PF MV FIDEICOMISO PARA EL MEJORAMIENTO DE LAS VÍAS DE COMUNICACIÓN DEL DF</v>
          </cell>
        </row>
        <row r="41">
          <cell r="AY41" t="str">
            <v>FIDEICOMISO PÚBLICO "CIUDAD DIGITAL"</v>
          </cell>
          <cell r="AZ41" t="str">
            <v>UNIDAD RESPONSABLE: 09 PF CD FIDEICOMISO PÚBLICO "CIUDAD DIGITAL"</v>
          </cell>
        </row>
        <row r="42">
          <cell r="AY42" t="str">
            <v>FIDEICOMISO PÚBLICO COMPLEJO AMBIENTAL "XOCHIMILCO"</v>
          </cell>
          <cell r="AZ42" t="str">
            <v>UNIDAD RESPONSABLE: 12 PF CX FIDEICOMISO PÚBLICO COMPLEJO AMBIENTAL "XOCHIMILCO"</v>
          </cell>
        </row>
        <row r="43">
          <cell r="AY43" t="str">
            <v>FONDO AMBIENTAL PÚBLICO DEL DF</v>
          </cell>
          <cell r="AZ43" t="str">
            <v>UNIDAD RESPONSABLE: 06 P0 FA FONDO AMBIENTAL PÚBLICO DEL DF</v>
          </cell>
        </row>
        <row r="44">
          <cell r="AY44" t="str">
            <v>FONDO DE COINVERSIÓN</v>
          </cell>
          <cell r="AZ44" t="str">
            <v>UNIDAD RESPONSABLE: 15 C0 00 FONDO DE COINVERSIÓN</v>
          </cell>
        </row>
        <row r="45">
          <cell r="AY45" t="str">
            <v>FONDO DE DESARROLLO ECONÓMICO DEL DF</v>
          </cell>
          <cell r="AZ45" t="str">
            <v>UNIDAD RESPONSABLE: 12 P0 DE FONDO DE DESARROLLO ECONÓMICO DEL DF</v>
          </cell>
        </row>
        <row r="46">
          <cell r="AY46" t="str">
            <v>FONDO DE SEGURIDAD PÚBLICA DEL DF</v>
          </cell>
          <cell r="AZ46" t="str">
            <v>UNIDAD RESPONSABLE: 14 P0 FS FONDO DE SEGURIDAD PÚBLICA DEL DF</v>
          </cell>
        </row>
        <row r="47">
          <cell r="AY47" t="str">
            <v>FONDO MIXTO DE PROMOCIÓN TURÍSTICA</v>
          </cell>
          <cell r="AZ47" t="str">
            <v>UNIDAD RESPONSABLE: 05 P0 PT FONDO MIXTO DE PROMOCIÓN TURÍSTICA</v>
          </cell>
        </row>
        <row r="48">
          <cell r="AY48" t="str">
            <v>FONDO PARA EL DESARROLLO SOCIAL DE LA CIUDAD DE MÉXICO</v>
          </cell>
          <cell r="AZ48" t="str">
            <v>UNIDAD RESPONSABLE: 04 P0 DS FONDO PARA EL DESARROLLO SOCIAL DE LA CIUDAD DE MÉXICO</v>
          </cell>
        </row>
        <row r="49">
          <cell r="AY49" t="str">
            <v>FONDO PARA LA ATENCIÓN Y APOYO A LAS VÍCTIMAS DEL DELITO</v>
          </cell>
          <cell r="AZ49" t="str">
            <v>UNIDAD RESPONSABLE: 14 P0 AV FONDO PARA LA ATENCIÓN Y APOYO A LAS VÍCTIMAS DEL DELITO</v>
          </cell>
        </row>
        <row r="50">
          <cell r="AY50" t="str">
            <v>HEROICO CUERPO DE BOMBEROS DEL DF</v>
          </cell>
          <cell r="AZ50" t="str">
            <v>UNIDAD RESPONSABLE: 34 PD HB HEROICO CUERPO DE BOMBEROS DEL DF</v>
          </cell>
        </row>
        <row r="51">
          <cell r="AY51" t="str">
            <v>INSTITUTO DE ACCESO A LA INFORMACIÓN PÚBLICA DEL DF</v>
          </cell>
          <cell r="AZ51" t="str">
            <v>UNIDAD RESPONSABLE: 32 A0 00 INSTITUTO DE ACCESO A LA INFORMACIÓN PÚBLICA DEL DF</v>
          </cell>
        </row>
        <row r="52">
          <cell r="AY52" t="str">
            <v>INSTITUTO DE CIENCIA Y TECNOLOGÍA</v>
          </cell>
          <cell r="AZ52" t="str">
            <v>UNIDAD RESPONSABLE: 37 PD CT INSTITUTO DE CIENCIA Y TECNOLOGÍA</v>
          </cell>
        </row>
        <row r="53">
          <cell r="AY53" t="str">
            <v>INSTITUTO DE EDUCACIÓN MEDIA SUPERIOR</v>
          </cell>
          <cell r="AZ53" t="str">
            <v>UNIDAD RESPONSABLE: 36 PD IE INSTITUTO DE EDUCACIÓN MEDIA SUPERIOR</v>
          </cell>
        </row>
        <row r="54">
          <cell r="AY54" t="str">
            <v>INSTITUTO DE FORMACIÓN PROFESIONAL</v>
          </cell>
          <cell r="AZ54" t="str">
            <v>UNIDAD RESPONSABLE: 14 CD 01 INSTITUTO DE FORMACIÓN PROFESIONAL</v>
          </cell>
        </row>
        <row r="55">
          <cell r="AY55" t="str">
            <v>INSTITUTO DE LA JUVENTUD DEL DF</v>
          </cell>
          <cell r="AZ55" t="str">
            <v>UNIDAD RESPONSABLE: 08 PD IJ INSTITUTO DE LA JUVENTUD DEL DF</v>
          </cell>
        </row>
        <row r="56">
          <cell r="AY56" t="str">
            <v>INSTITUTO DE LAS MUJERES DEL DF</v>
          </cell>
          <cell r="AZ56" t="str">
            <v>UNIDAD RESPONSABLE: 08 PD IM INSTITUTO DE LAS MUJERES DEL DF</v>
          </cell>
        </row>
        <row r="57">
          <cell r="AY57" t="str">
            <v>INSTITUTO DE VIVIENDA DEL DF</v>
          </cell>
          <cell r="AZ57" t="str">
            <v>UNIDAD RESPONSABLE: 03 PD IV INSTITUTO DE VIVIENDA DEL DF</v>
          </cell>
        </row>
        <row r="58">
          <cell r="AY58" t="str">
            <v>INSTITUTO ELECTORAL DEL DF</v>
          </cell>
          <cell r="AZ58" t="str">
            <v>UNIDAD RESPONSABLE: 24 A0 00 INSTITUTO ELECTORAL DEL DF</v>
          </cell>
        </row>
        <row r="59">
          <cell r="AY59" t="str">
            <v>INSTITUTO TÉCNICO DE FORMACIÓN POLICIAL</v>
          </cell>
          <cell r="AZ59" t="str">
            <v>UNIDAD RESPONSABLE: 11 CD 01 INSTITUTO TÉCNICO DE FORMACIÓN POLICIAL</v>
          </cell>
        </row>
        <row r="60">
          <cell r="AY60" t="str">
            <v>JEFATURA DE GOBIERNO DEL DF</v>
          </cell>
          <cell r="AZ60" t="str">
            <v>UNIDAD RESPONSABLE: 01 C0 01 JEFATURA DE GOBIERNO DEL DF</v>
          </cell>
        </row>
        <row r="61">
          <cell r="AY61" t="str">
            <v>JUNTA LOCAL DE CONCILIACIÓN Y ARBITRAJE DEL DF</v>
          </cell>
          <cell r="AZ61" t="str">
            <v>UNIDAD RESPONSABLE: 22 A0 00 JUNTA LOCAL DE CONCILIACIÓN Y ARBITRAJE DEL DF</v>
          </cell>
        </row>
        <row r="62">
          <cell r="AY62" t="str">
            <v>METROBÚS</v>
          </cell>
          <cell r="AZ62" t="str">
            <v>UNIDAD RESPONSABLE: 10 PD MB METROBÚS</v>
          </cell>
        </row>
        <row r="63">
          <cell r="AY63" t="str">
            <v>OFICIALÍA MAYOR</v>
          </cell>
          <cell r="AZ63" t="str">
            <v>UNIDAD RESPONSABLE: 12 C0 01 OFICIALÍA MAYOR</v>
          </cell>
        </row>
        <row r="64">
          <cell r="AY64" t="str">
            <v>POLICÍA AUXILIAR DEL DF</v>
          </cell>
          <cell r="AZ64" t="str">
            <v>UNIDAD RESPONSABLE: 11 CD 02 POLICÍA AUXILIAR DEL DF</v>
          </cell>
        </row>
        <row r="65">
          <cell r="AY65" t="str">
            <v>POLICÍA BANCARIA E INDUSTRIAL</v>
          </cell>
          <cell r="AZ65" t="str">
            <v>UNIDAD RESPONSABLE: 11 CD 03 POLICÍA BANCARIA E INDUSTRIAL</v>
          </cell>
        </row>
        <row r="66">
          <cell r="AY66" t="str">
            <v>PROCURADURÍA AMBIENTAL Y DEL ORDENAMIENTO TERRITORIAL DEL DF</v>
          </cell>
          <cell r="AZ66" t="str">
            <v>UNIDAD RESPONSABLE: 30 PD PA PROCURADURÍA AMBIENTAL Y DEL ORDENAMIENTO TERRITORIAL DEL DF</v>
          </cell>
        </row>
        <row r="67">
          <cell r="AY67" t="str">
            <v>PROCURADURÍA GENERAL DE JUSTICIA DEL DF</v>
          </cell>
          <cell r="AZ67" t="str">
            <v>UNIDAD RESPONSABLE: 14 C0 00 PROCURADURÍA GENERAL DE JUSTICIA DEL DF</v>
          </cell>
        </row>
        <row r="68">
          <cell r="AY68" t="str">
            <v>PROCURADURÍA SOCIAL DEL DF</v>
          </cell>
          <cell r="AZ68" t="str">
            <v>UNIDAD RESPONSABLE: 08 PD PS PROCURADURÍA SOCIAL DEL DF</v>
          </cell>
        </row>
        <row r="69">
          <cell r="AY69" t="str">
            <v>RED DE TRANSPORTE DE PASAJEROS DEL DF</v>
          </cell>
          <cell r="AZ69" t="str">
            <v>UNIDAD RESPONSABLE: 10 PD RT RED DE TRANSPORTE DE PASAJEROS DEL DF</v>
          </cell>
        </row>
        <row r="70">
          <cell r="AY70" t="str">
            <v>SECRETARÍA DE CULTURA</v>
          </cell>
          <cell r="AZ70" t="str">
            <v>UNIDAD RESPONSABLE: 31 C0 00 SECRETARÍA DE CULTURA</v>
          </cell>
        </row>
        <row r="71">
          <cell r="AY71" t="str">
            <v>SECRETARÍA DE DESARROLLO ECONÓMICO</v>
          </cell>
          <cell r="AZ71" t="str">
            <v>UNIDAD RESPONSABLE: 04 C0 01 SECRETARÍA DE DESARROLLO ECONÓMICO</v>
          </cell>
        </row>
        <row r="72">
          <cell r="AY72" t="str">
            <v>SECRETARÍA DE DESARROLLO RURAL Y EQUIDAD PARA LAS COMUNIDADES</v>
          </cell>
          <cell r="AZ72" t="str">
            <v>UNIDAD RESPONSABLE: 35 C0 01 SECRETARÍA DE DESARROLLO RURAL Y EQUIDAD PARA LAS COMUNIDADES</v>
          </cell>
        </row>
        <row r="73">
          <cell r="AY73" t="str">
            <v>SECRETARÍA DE DESARROLLO SOCIAL</v>
          </cell>
          <cell r="AZ73" t="str">
            <v>UNIDAD RESPONSABLE: 08 C0 01 SECRETARÍA DE DESARROLLO SOCIAL</v>
          </cell>
        </row>
        <row r="74">
          <cell r="AY74" t="str">
            <v>SECRETARÍA DE DESARROLLO URBANO Y VIVIENDA</v>
          </cell>
          <cell r="AZ74" t="str">
            <v>UNIDAD RESPONSABLE: 03 C0 01 SECRETARÍA DE DESARROLLO URBANO Y VIVIENDA</v>
          </cell>
        </row>
        <row r="75">
          <cell r="AY75" t="str">
            <v>SECRETARÍA DE EDUCACIÓN</v>
          </cell>
          <cell r="AZ75" t="str">
            <v>UNIDAD RESPONSABLE: 36 C0 01 SECRETARÍA DE EDUCACIÓN</v>
          </cell>
        </row>
        <row r="76">
          <cell r="AY76" t="str">
            <v>SECRETARÍA DE FINANZAS</v>
          </cell>
          <cell r="AZ76" t="str">
            <v>UNIDAD RESPONSABLE: 09 C0 01 SECRETARÍA DE FINANZAS</v>
          </cell>
        </row>
        <row r="77">
          <cell r="AY77" t="str">
            <v>SECRETARÍA DE GOBIERNO</v>
          </cell>
          <cell r="AZ77" t="str">
            <v>UNIDAD RESPONSABLE: 02 C0 01 SECRETARÍA DE GOBIERNO</v>
          </cell>
        </row>
        <row r="78">
          <cell r="AY78" t="str">
            <v>SECRETARÍA DE MEDIO AMBIENTE</v>
          </cell>
          <cell r="AZ78" t="str">
            <v>UNIDAD RESPONSABLE: 06 C0 01 SECRETARÍA DE MEDIO AMBIENTE</v>
          </cell>
        </row>
        <row r="79">
          <cell r="AY79" t="str">
            <v>SECRETARÍA DE OBRAS Y SERVICIOS</v>
          </cell>
          <cell r="AZ79" t="str">
            <v>UNIDAD RESPONSABLE: 07 C0 01 SECRETARÍA DE OBRAS Y SERVICIOS</v>
          </cell>
        </row>
        <row r="80">
          <cell r="AY80" t="str">
            <v>SECRETARÍA DE PROTECCIÓN CIVIL</v>
          </cell>
          <cell r="AZ80" t="str">
            <v>UNIDAD RESPONSABLE: 34 C0 01 SECRETARÍA DE PROTECCIÓN CIVIL</v>
          </cell>
        </row>
        <row r="81">
          <cell r="AY81" t="str">
            <v>SECRETARÍA DE SALUD</v>
          </cell>
          <cell r="AZ81" t="str">
            <v>UNIDAD RESPONSABLE: 26 C0 01 SECRETARÍA DE SALUD</v>
          </cell>
        </row>
        <row r="82">
          <cell r="AY82" t="str">
            <v>SECRETARÍA DE SEGURIDAD PÚBLICA</v>
          </cell>
          <cell r="AZ82" t="str">
            <v>UNIDAD RESPONSABLE: 11 C0 01 SECRETARÍA DE SEGURIDAD PÚBLICA</v>
          </cell>
        </row>
        <row r="83">
          <cell r="AY83" t="str">
            <v>SECRETARÍA DE TRANSPORTE Y VIALIDAD</v>
          </cell>
          <cell r="AZ83" t="str">
            <v>UNIDAD RESPONSABLE: 10 C0 01 SECRETARÍA DE TRANSPORTE Y VIALIDAD</v>
          </cell>
        </row>
        <row r="84">
          <cell r="AY84" t="str">
            <v>SECRETARÍA DE TURISMO</v>
          </cell>
          <cell r="AZ84" t="str">
            <v>UNIDAD RESPONSABLE: 05 C0 01 SECRETARÍA DE TURISMO</v>
          </cell>
        </row>
        <row r="85">
          <cell r="AY85" t="str">
            <v>SECRETARÍA DEL TRABAJO Y FOMENTO AL EMPLEO</v>
          </cell>
          <cell r="AZ85" t="str">
            <v>UNIDAD RESPONSABLE: 33 C0 01 SECRETARÍA DEL TRABAJO Y FOMENTO AL EMPLEO</v>
          </cell>
        </row>
        <row r="86">
          <cell r="AY86" t="str">
            <v>SERVICIO DE TRANSPORTES ELÉCTRICOS DEL DF</v>
          </cell>
          <cell r="AZ86" t="str">
            <v>UNIDAD RESPONSABLE: 10 PD TE SERVICIO DE TRANSPORTES ELÉCTRICOS DEL DF</v>
          </cell>
        </row>
        <row r="87">
          <cell r="AY87" t="str">
            <v>SERVICIOS DE SALUD PÚBLICA DEL DF</v>
          </cell>
          <cell r="AZ87" t="str">
            <v>UNIDAD RESPONSABLE: 26 PD SP SERVICIOS DE SALUD PÚBLICA DEL DF</v>
          </cell>
        </row>
        <row r="88">
          <cell r="AY88" t="str">
            <v>SERVICIOS METROPOLITANOS  S.A. DE C.V.</v>
          </cell>
          <cell r="AZ88" t="str">
            <v>UNIDAD RESPONSABLE: 12 PE SM SERVICIOS METROPOLITANOS  S.A. DE C.V.</v>
          </cell>
        </row>
        <row r="89">
          <cell r="AY89" t="str">
            <v>SISTEMA DE AGUAS DE LA CIUDAD DE MÉXICO</v>
          </cell>
          <cell r="AZ89" t="str">
            <v>UNIDAD RESPONSABLE: 06 CD 03 SISTEMA DE AGUAS DE LA CIUDAD DE MÉXICO</v>
          </cell>
        </row>
        <row r="90">
          <cell r="AY90" t="str">
            <v>SISTEMA DE RADIO Y TELEVISIÓN DIGITAL DEL GDF</v>
          </cell>
          <cell r="AZ90" t="str">
            <v>UNIDAD RESPONSABLE: 02 CD 17 SISTEMA DE RADIO Y TELEVISIÓN DIGITAL DEL GDF</v>
          </cell>
        </row>
        <row r="91">
          <cell r="AY91" t="str">
            <v>SISTEMA DE RADIO Y TELEVISIÓN DIGITAL DEL GDF</v>
          </cell>
          <cell r="AZ91" t="str">
            <v>UNIDAD RESPONSABLE: 02 OD 03 SISTEMA DE RADIO Y TELEVISIÓN DIGITAL DEL GDF</v>
          </cell>
        </row>
        <row r="92">
          <cell r="AY92" t="str">
            <v>SISTEMA DE TRANSPORTE COLECTIVO (METRO)</v>
          </cell>
          <cell r="AZ92" t="str">
            <v>UNIDAD RESPONSABLE: 10 PD ME SISTEMA DE TRANSPORTE COLECTIVO (METRO)</v>
          </cell>
        </row>
        <row r="93">
          <cell r="AY93" t="str">
            <v>SISTEMA PARA EL DESARROLLO INTEGRAL DE LA FAMILIA DEL DF</v>
          </cell>
          <cell r="AZ93" t="str">
            <v>UNIDAD RESPONSABLE: 01 PD DF SISTEMA PARA EL DESARROLLO INTEGRAL DE LA FAMILIA DEL DF</v>
          </cell>
        </row>
        <row r="94">
          <cell r="AY94" t="str">
            <v>TRIBUNAL DE LO CONTENCIOSO ADMINISTRATIVO DEL DF</v>
          </cell>
          <cell r="AZ94" t="str">
            <v>UNIDAD RESPONSABLE: 21 A0 00 TRIBUNAL DE LO CONTENCIOSO ADMINISTRATIVO DEL DF</v>
          </cell>
        </row>
        <row r="95">
          <cell r="AY95" t="str">
            <v>TRIBUNAL ELECTORAL DEL DF</v>
          </cell>
          <cell r="AZ95" t="str">
            <v>UNIDAD RESPONSABLE: 27 A0 00 TRIBUNAL ELECTORAL DEL DF</v>
          </cell>
        </row>
        <row r="96">
          <cell r="AY96" t="str">
            <v>TRIBUNAL SUPERIOR DE JUSTICIA DEL DF</v>
          </cell>
          <cell r="AZ96" t="str">
            <v>UNIDAD RESPONSABLE: 19 J0 00 TRIBUNAL SUPERIOR DE JUSTICIA DEL DF</v>
          </cell>
        </row>
        <row r="97">
          <cell r="AY97" t="str">
            <v>UNIVERSIDAD AUTÓNOMA DE LA CIUDAD DE MÉXICO</v>
          </cell>
          <cell r="AZ97" t="str">
            <v>UNIDAD RESPONSABLE: 29 A0 00 UNIVERSIDAD AUTÓNOMA DE LA CIUDAD DE MÉXICO</v>
          </cell>
        </row>
      </sheetData>
      <sheetData sheetId="1">
        <row r="1">
          <cell r="A1" t="str">
            <v>s</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ICIO"/>
      <sheetName val="datos"/>
      <sheetName val="EPCGI"/>
      <sheetName val="EPPA"/>
      <sheetName val="EAP-I"/>
      <sheetName val="EAP-II"/>
      <sheetName val="IPC-1000"/>
      <sheetName val="PAPR"/>
      <sheetName val="ARMEG"/>
      <sheetName val="ADyS"/>
      <sheetName val="PROSAP"/>
      <sheetName val="FPC"/>
      <sheetName val="FIDCO-I"/>
      <sheetName val="FIDCO-II"/>
      <sheetName val="CC"/>
      <sheetName val="AO"/>
      <sheetName val="EVPP-I"/>
      <sheetName val="EVPP-II"/>
      <sheetName val="IAIE"/>
      <sheetName val="PIME"/>
      <sheetName val="cats"/>
    </sheetNames>
    <sheetDataSet>
      <sheetData sheetId="0">
        <row r="1">
          <cell r="A1" t="str">
            <v>s</v>
          </cell>
        </row>
        <row r="5">
          <cell r="AY5" t="str">
            <v>ASAMBLEA LEGISLATIVA DEL DF</v>
          </cell>
          <cell r="AZ5" t="str">
            <v>UNIDAD RESPONSABLE: 17 L0 00 ASAMBLEA LEGISLATIVA DEL DF</v>
          </cell>
        </row>
        <row r="6">
          <cell r="AY6" t="str">
            <v>AUTORIDAD DEL CENTRO HISTÓRICO</v>
          </cell>
          <cell r="AZ6" t="str">
            <v>UNIDAD RESPONSABLE: 01 CD 01 AUTORIDAD DEL CENTRO HISTÓRICO</v>
          </cell>
        </row>
        <row r="7">
          <cell r="AY7" t="str">
            <v>CAJA DE PREVISIÓN DE LA POLICÍA AUXILIAR DEL DF</v>
          </cell>
          <cell r="AZ7" t="str">
            <v>UNIDAD RESPONSABLE: 11 PD PA CAJA DE PREVISIÓN DE LA POLICÍA AUXILIAR DEL DF</v>
          </cell>
        </row>
        <row r="8">
          <cell r="AY8" t="str">
            <v>CAJA DE PREVISIÓN DE LA POLICÍA PREVENTIVA</v>
          </cell>
          <cell r="AZ8" t="str">
            <v>UNIDAD RESPONSABLE: 12 PD PP CAJA DE PREVISIÓN DE LA POLICÍA PREVENTIVA</v>
          </cell>
        </row>
        <row r="9">
          <cell r="AY9" t="str">
            <v>CAJA DE PREVISIÓN PARA TRABAJADORES A LISTA DE RAYA DEL GDF</v>
          </cell>
          <cell r="AZ9" t="str">
            <v>UNIDAD RESPONSABLE: 12 PD LR CAJA DE PREVISIÓN PARA TRABAJADORES A LISTA DE RAYA DEL GDF</v>
          </cell>
        </row>
        <row r="10">
          <cell r="AY10" t="str">
            <v>COMISIÓN DE DERECHOS HUMANOS DEL DF</v>
          </cell>
          <cell r="AZ10" t="str">
            <v>UNIDAD RESPONSABLE: 23 A0 00 COMISIÓN DE DERECHOS HUMANOS DEL DF</v>
          </cell>
        </row>
        <row r="11">
          <cell r="AA11" t="str">
            <v>VAYA A LA HOJA INICIO Y SELECIONE LA UNIDAD RESPONSABLE CORRESPONDIENTE A ESTE INFORME</v>
          </cell>
          <cell r="AY11" t="str">
            <v>CONSEJERÍA JURÍDICA Y SERVICIOS LEGALES</v>
          </cell>
          <cell r="AZ11" t="str">
            <v>UNIDAD RESPONSABLE: 25 C0 01 CONSEJERÍA JURÍDICA Y SERVICIOS LEGALES</v>
          </cell>
        </row>
        <row r="12">
          <cell r="AY12" t="str">
            <v>CONSEJO DE EVALUACIÓN DEL DESARROLLO SOCIAL DEL DF</v>
          </cell>
          <cell r="AZ12" t="str">
            <v>UNIDAD RESPONSABLE: 08 PD CE CONSEJO DE EVALUACIÓN DEL DESARROLLO SOCIAL DEL DF</v>
          </cell>
        </row>
        <row r="13">
          <cell r="AY13" t="str">
            <v>CONSEJO DE LA JUDICATURA DEL DF</v>
          </cell>
          <cell r="AZ13" t="str">
            <v>UNIDAD RESPONSABLE: 20 J0 00 CONSEJO DE LA JUDICATURA DEL DF</v>
          </cell>
        </row>
        <row r="14">
          <cell r="AY14" t="str">
            <v>CONTADURÍA MAYOR DE HACIENDA DE LA ALDF</v>
          </cell>
          <cell r="AZ14" t="str">
            <v>UNIDAD RESPONSABLE: 18 L0 00 CONTADURÍA MAYOR DE HACIENDA DE LA ALDF</v>
          </cell>
        </row>
        <row r="15">
          <cell r="AY15" t="str">
            <v>CONTRALORÍA GENERAL</v>
          </cell>
          <cell r="AZ15" t="str">
            <v>UNIDAD RESPONSABLE: 13 C0 01 CONTRALORÍA GENERAL</v>
          </cell>
        </row>
        <row r="16">
          <cell r="AY16" t="str">
            <v>CORPORACIÓN MEXICANA DE IMPRESIÓN S.A. DE C.V.</v>
          </cell>
          <cell r="AZ16" t="str">
            <v>UNIDAD RESPONSABLE: 12 PE CM CORPORACIÓN MEXICANA DE IMPRESIÓN S.A. DE C.V.</v>
          </cell>
        </row>
        <row r="17">
          <cell r="AY17" t="str">
            <v>DELEGACIÓN ÁLVARO OBREGÓN</v>
          </cell>
          <cell r="AZ17" t="str">
            <v>UNIDAD RESPONSABLE: 02 CD 01 DELEGACIÓN ÁLVARO OBREGÓN</v>
          </cell>
        </row>
        <row r="18">
          <cell r="AY18" t="str">
            <v>DELEGACIÓN AZCAPOTZALCO</v>
          </cell>
          <cell r="AZ18" t="str">
            <v>UNIDAD RESPONSABLE: 02 CD 02 DELEGACIÓN AZCAPOTZALCO</v>
          </cell>
        </row>
        <row r="19">
          <cell r="AY19" t="str">
            <v>DELEGACIÓN BENITO JUÁREZ</v>
          </cell>
          <cell r="AZ19" t="str">
            <v>UNIDAD RESPONSABLE: 02 CD 03 DELEGACIÓN BENITO JUÁREZ</v>
          </cell>
        </row>
        <row r="20">
          <cell r="AY20" t="str">
            <v>DELEGACIÓN COYOACÁN</v>
          </cell>
          <cell r="AZ20" t="str">
            <v>UNIDAD RESPONSABLE: 02 CD 04 DELEGACIÓN COYOACÁN</v>
          </cell>
        </row>
        <row r="21">
          <cell r="AY21" t="str">
            <v>DELEGACIÓN CUAJIMALPA DE MORELOS</v>
          </cell>
          <cell r="AZ21" t="str">
            <v>UNIDAD RESPONSABLE: 02 CD 05 DELEGACIÓN CUAJIMALPA DE MORELOS</v>
          </cell>
        </row>
        <row r="22">
          <cell r="AY22" t="str">
            <v>DELEGACIÓN CUAUHTÉMOC</v>
          </cell>
          <cell r="AZ22" t="str">
            <v>UNIDAD RESPONSABLE: 02 CD 06 DELEGACIÓN CUAUHTÉMOC</v>
          </cell>
        </row>
        <row r="23">
          <cell r="AY23" t="str">
            <v>DELEGACIÓN GUSTAVO A. MADERO</v>
          </cell>
          <cell r="AZ23" t="str">
            <v>UNIDAD RESPONSABLE: 02 CD 07 DELEGACIÓN GUSTAVO A. MADERO</v>
          </cell>
        </row>
        <row r="24">
          <cell r="AY24" t="str">
            <v>DELEGACIÓN IZTACALCO</v>
          </cell>
          <cell r="AZ24" t="str">
            <v>UNIDAD RESPONSABLE: 02 CD 08 DELEGACIÓN IZTACALCO</v>
          </cell>
        </row>
        <row r="25">
          <cell r="AY25" t="str">
            <v>DELEGACIÓN IZTAPALAPA</v>
          </cell>
          <cell r="AZ25" t="str">
            <v>UNIDAD RESPONSABLE: 02 CD 09 DELEGACIÓN IZTAPALAPA</v>
          </cell>
        </row>
        <row r="26">
          <cell r="AY26" t="str">
            <v>DELEGACIÓN MAGDALENA CONTRERAS</v>
          </cell>
          <cell r="AZ26" t="str">
            <v>UNIDAD RESPONSABLE: 02 CD 10 DELEGACIÓN MAGDALENA CONTRERAS</v>
          </cell>
        </row>
        <row r="27">
          <cell r="AY27" t="str">
            <v>DELEGACIÓN MIGUEL HIDALGO</v>
          </cell>
          <cell r="AZ27" t="str">
            <v>UNIDAD RESPONSABLE: 02 CD 11 DELEGACIÓN MIGUEL HIDALGO</v>
          </cell>
        </row>
        <row r="28">
          <cell r="AY28" t="str">
            <v>DELEGACIÓN MILPA ALTA</v>
          </cell>
          <cell r="AZ28" t="str">
            <v>UNIDAD RESPONSABLE: 02 CD 12 DELEGACIÓN MILPA ALTA</v>
          </cell>
        </row>
        <row r="29">
          <cell r="AY29" t="str">
            <v>DELEGACIÓN TLÁHUAC</v>
          </cell>
          <cell r="AZ29" t="str">
            <v>UNIDAD RESPONSABLE: 02 CD 13 DELEGACIÓN TLÁHUAC</v>
          </cell>
        </row>
        <row r="30">
          <cell r="AY30" t="str">
            <v>DELEGACIÓN TLALPAN</v>
          </cell>
          <cell r="AZ30" t="str">
            <v>UNIDAD RESPONSABLE: 02 CD 14 DELEGACIÓN TLALPAN</v>
          </cell>
        </row>
        <row r="31">
          <cell r="AY31" t="str">
            <v>DELEGACIÓN VENUSTIANO CARRANZA</v>
          </cell>
          <cell r="AZ31" t="str">
            <v>UNIDAD RESPONSABLE: 02 CD 15 DELEGACIÓN VENUSTIANO CARRANZA</v>
          </cell>
        </row>
        <row r="32">
          <cell r="AY32" t="str">
            <v>DELEGACIÓN XOCHIMILCO</v>
          </cell>
          <cell r="AZ32" t="str">
            <v>UNIDAD RESPONSABLE: 02 CD 16 DELEGACIÓN XOCHIMILCO</v>
          </cell>
        </row>
        <row r="33">
          <cell r="AY33" t="str">
            <v>DEUDA PÚBLICA DEL DF</v>
          </cell>
          <cell r="AZ33" t="str">
            <v>UNIDAD RESPONSABLE: 16 C0 00 DEUDA PÚBLICA DEL DF</v>
          </cell>
        </row>
        <row r="34">
          <cell r="AY34" t="str">
            <v>FIDEICOMISO DE RECUPERACIÓN CREDITICIA DEL DF</v>
          </cell>
          <cell r="AZ34" t="str">
            <v>UNIDAD RESPONSABLE: 09 PF RC FIDEICOMISO DE RECUPERACIÓN CREDITICIA DEL DF</v>
          </cell>
        </row>
        <row r="35">
          <cell r="AY35" t="str">
            <v>FIDEICOMISO DEL CENTRO HISTÓRICO</v>
          </cell>
          <cell r="AZ35" t="str">
            <v>UNIDAD RESPONSABLE: 07 PF CH FIDEICOMISO DEL CENTRO HISTÓRICO</v>
          </cell>
        </row>
        <row r="36">
          <cell r="AY36" t="str">
            <v>FIDEICOMISO EDUCACIÓN GARANTIZADA DEL DF</v>
          </cell>
          <cell r="AZ36" t="str">
            <v>UNIDAD RESPONSABLE: 36 PF EG FIDEICOMISO EDUCACIÓN GARANTIZADA DEL DF</v>
          </cell>
        </row>
        <row r="37">
          <cell r="AY37" t="str">
            <v>FIDEICOMISO MUSEO DE ARTE POPULAR</v>
          </cell>
          <cell r="AZ37" t="str">
            <v>UNIDAD RESPONSABLE: 31 PF MA FIDEICOMISO MUSEO DE ARTE POPULAR</v>
          </cell>
        </row>
        <row r="38">
          <cell r="AY38" t="str">
            <v>FIDEICOMISO MUSEO DEL ESTANQUILLO</v>
          </cell>
          <cell r="AZ38" t="str">
            <v>UNIDAD RESPONSABLE: 31 PF ME FIDEICOMISO MUSEO DEL ESTANQUILLO</v>
          </cell>
        </row>
        <row r="39">
          <cell r="AY39" t="str">
            <v>FIDEICOMISO PARA EL FONDO DE PROMOCIÓN PARA EL FINANCIAMIENTO DEL TRANSPORTE PÚBLICO</v>
          </cell>
          <cell r="AZ39" t="str">
            <v>UNIDAD RESPONSABLE: 10 P0 TP FIDEICOMISO PARA EL FONDO DE PROMOCIÓN PARA EL FINANCIAMIENTO DEL TRANSPORTE PÚBLICO</v>
          </cell>
        </row>
        <row r="40">
          <cell r="AY40" t="str">
            <v>FIDEICOMISO PARA EL MEJORAMIENTO DE LAS VÍAS DE COMUNICACIÓN DEL DF</v>
          </cell>
          <cell r="AZ40" t="str">
            <v>UNIDAD RESPONSABLE: 07 PF MV FIDEICOMISO PARA EL MEJORAMIENTO DE LAS VÍAS DE COMUNICACIÓN DEL DF</v>
          </cell>
        </row>
        <row r="41">
          <cell r="AY41" t="str">
            <v>FIDEICOMISO PÚBLICO "CIUDAD DIGITAL"</v>
          </cell>
          <cell r="AZ41" t="str">
            <v>UNIDAD RESPONSABLE: 09 PF CD FIDEICOMISO PÚBLICO "CIUDAD DIGITAL"</v>
          </cell>
        </row>
        <row r="42">
          <cell r="AY42" t="str">
            <v>FIDEICOMISO PÚBLICO COMPLEJO AMBIENTAL "XOCHIMILCO"</v>
          </cell>
          <cell r="AZ42" t="str">
            <v>UNIDAD RESPONSABLE: 12 PF CX FIDEICOMISO PÚBLICO COMPLEJO AMBIENTAL "XOCHIMILCO"</v>
          </cell>
        </row>
        <row r="43">
          <cell r="AY43" t="str">
            <v>FONDO AMBIENTAL PÚBLICO DEL DF</v>
          </cell>
          <cell r="AZ43" t="str">
            <v>UNIDAD RESPONSABLE: 06 P0 FA FONDO AMBIENTAL PÚBLICO DEL DF</v>
          </cell>
        </row>
        <row r="44">
          <cell r="AY44" t="str">
            <v>FONDO DE COINVERSIÓN</v>
          </cell>
          <cell r="AZ44" t="str">
            <v>UNIDAD RESPONSABLE: 15 C0 00 FONDO DE COINVERSIÓN</v>
          </cell>
        </row>
        <row r="45">
          <cell r="AY45" t="str">
            <v>FONDO DE DESARROLLO ECONÓMICO DEL DF</v>
          </cell>
          <cell r="AZ45" t="str">
            <v>UNIDAD RESPONSABLE: 12 P0 DE FONDO DE DESARROLLO ECONÓMICO DEL DF</v>
          </cell>
        </row>
        <row r="46">
          <cell r="AY46" t="str">
            <v>FONDO DE SEGURIDAD PÚBLICA DEL DF</v>
          </cell>
          <cell r="AZ46" t="str">
            <v>UNIDAD RESPONSABLE: 14 P0 FS FONDO DE SEGURIDAD PÚBLICA DEL DF</v>
          </cell>
        </row>
        <row r="47">
          <cell r="AY47" t="str">
            <v>FONDO MIXTO DE PROMOCIÓN TURÍSTICA</v>
          </cell>
          <cell r="AZ47" t="str">
            <v>UNIDAD RESPONSABLE: 05 P0 PT FONDO MIXTO DE PROMOCIÓN TURÍSTICA</v>
          </cell>
        </row>
        <row r="48">
          <cell r="AY48" t="str">
            <v>FONDO PARA EL DESARROLLO SOCIAL DE LA CIUDAD DE MÉXICO</v>
          </cell>
          <cell r="AZ48" t="str">
            <v>UNIDAD RESPONSABLE: 04 P0 DS FONDO PARA EL DESARROLLO SOCIAL DE LA CIUDAD DE MÉXICO</v>
          </cell>
        </row>
        <row r="49">
          <cell r="AY49" t="str">
            <v>FONDO PARA LA ATENCIÓN Y APOYO A LAS VÍCTIMAS DEL DELITO</v>
          </cell>
          <cell r="AZ49" t="str">
            <v>UNIDAD RESPONSABLE: 14 P0 AV FONDO PARA LA ATENCIÓN Y APOYO A LAS VÍCTIMAS DEL DELITO</v>
          </cell>
        </row>
        <row r="50">
          <cell r="AY50" t="str">
            <v>HEROICO CUERPO DE BOMBEROS DEL DF</v>
          </cell>
          <cell r="AZ50" t="str">
            <v>UNIDAD RESPONSABLE: 34 PD HB HEROICO CUERPO DE BOMBEROS DEL DF</v>
          </cell>
        </row>
        <row r="51">
          <cell r="AY51" t="str">
            <v>INSTITUTO DE ACCESO A LA INFORMACIÓN PÚBLICA DEL DF</v>
          </cell>
          <cell r="AZ51" t="str">
            <v>UNIDAD RESPONSABLE: 32 A0 00 INSTITUTO DE ACCESO A LA INFORMACIÓN PÚBLICA DEL DF</v>
          </cell>
        </row>
        <row r="52">
          <cell r="AY52" t="str">
            <v>INSTITUTO DE CIENCIA Y TECNOLOGÍA</v>
          </cell>
          <cell r="AZ52" t="str">
            <v>UNIDAD RESPONSABLE: 37 PD CT INSTITUTO DE CIENCIA Y TECNOLOGÍA</v>
          </cell>
        </row>
        <row r="53">
          <cell r="AY53" t="str">
            <v>INSTITUTO DE EDUCACIÓN MEDIA SUPERIOR</v>
          </cell>
          <cell r="AZ53" t="str">
            <v>UNIDAD RESPONSABLE: 36 PD IE INSTITUTO DE EDUCACIÓN MEDIA SUPERIOR</v>
          </cell>
        </row>
        <row r="54">
          <cell r="AY54" t="str">
            <v>INSTITUTO DE FORMACIÓN PROFESIONAL</v>
          </cell>
          <cell r="AZ54" t="str">
            <v>UNIDAD RESPONSABLE: 14 CD 01 INSTITUTO DE FORMACIÓN PROFESIONAL</v>
          </cell>
        </row>
        <row r="55">
          <cell r="AY55" t="str">
            <v>INSTITUTO DE LA JUVENTUD DEL DF</v>
          </cell>
          <cell r="AZ55" t="str">
            <v>UNIDAD RESPONSABLE: 08 PD IJ INSTITUTO DE LA JUVENTUD DEL DF</v>
          </cell>
        </row>
        <row r="56">
          <cell r="AY56" t="str">
            <v>INSTITUTO DE LAS MUJERES DEL DF</v>
          </cell>
          <cell r="AZ56" t="str">
            <v>UNIDAD RESPONSABLE: 08 PD IM INSTITUTO DE LAS MUJERES DEL DF</v>
          </cell>
        </row>
        <row r="57">
          <cell r="AY57" t="str">
            <v>INSTITUTO DE VIVIENDA DEL DF</v>
          </cell>
          <cell r="AZ57" t="str">
            <v>UNIDAD RESPONSABLE: 03 PD IV INSTITUTO DE VIVIENDA DEL DF</v>
          </cell>
        </row>
        <row r="58">
          <cell r="AY58" t="str">
            <v>INSTITUTO ELECTORAL DEL DF</v>
          </cell>
          <cell r="AZ58" t="str">
            <v>UNIDAD RESPONSABLE: 24 A0 00 INSTITUTO ELECTORAL DEL DF</v>
          </cell>
        </row>
        <row r="59">
          <cell r="AY59" t="str">
            <v>INSTITUTO TÉCNICO DE FORMACIÓN POLICIAL</v>
          </cell>
          <cell r="AZ59" t="str">
            <v>UNIDAD RESPONSABLE: 11 CD 01 INSTITUTO TÉCNICO DE FORMACIÓN POLICIAL</v>
          </cell>
        </row>
        <row r="60">
          <cell r="AY60" t="str">
            <v>JEFATURA DE GOBIERNO DEL DF</v>
          </cell>
          <cell r="AZ60" t="str">
            <v>UNIDAD RESPONSABLE: 01 C0 01 JEFATURA DE GOBIERNO DEL DF</v>
          </cell>
        </row>
        <row r="61">
          <cell r="AY61" t="str">
            <v>JUNTA LOCAL DE CONCILIACIÓN Y ARBITRAJE DEL DF</v>
          </cell>
          <cell r="AZ61" t="str">
            <v>UNIDAD RESPONSABLE: 22 A0 00 JUNTA LOCAL DE CONCILIACIÓN Y ARBITRAJE DEL DF</v>
          </cell>
        </row>
        <row r="62">
          <cell r="AY62" t="str">
            <v>METROBÚS</v>
          </cell>
          <cell r="AZ62" t="str">
            <v>UNIDAD RESPONSABLE: 10 PD MB METROBÚS</v>
          </cell>
        </row>
        <row r="63">
          <cell r="AY63" t="str">
            <v>OFICIALÍA MAYOR</v>
          </cell>
          <cell r="AZ63" t="str">
            <v>UNIDAD RESPONSABLE: 12 C0 01 OFICIALÍA MAYOR</v>
          </cell>
        </row>
        <row r="64">
          <cell r="AY64" t="str">
            <v>POLICÍA AUXILIAR DEL DF</v>
          </cell>
          <cell r="AZ64" t="str">
            <v>UNIDAD RESPONSABLE: 11 CD 02 POLICÍA AUXILIAR DEL DF</v>
          </cell>
        </row>
        <row r="65">
          <cell r="AY65" t="str">
            <v>POLICÍA BANCARIA E INDUSTRIAL</v>
          </cell>
          <cell r="AZ65" t="str">
            <v>UNIDAD RESPONSABLE: 11 CD 03 POLICÍA BANCARIA E INDUSTRIAL</v>
          </cell>
        </row>
        <row r="66">
          <cell r="AY66" t="str">
            <v>PROCURADURÍA AMBIENTAL Y DEL ORDENAMIENTO TERRITORIAL DEL DF</v>
          </cell>
          <cell r="AZ66" t="str">
            <v>UNIDAD RESPONSABLE: 30 PD PA PROCURADURÍA AMBIENTAL Y DEL ORDENAMIENTO TERRITORIAL DEL DF</v>
          </cell>
        </row>
        <row r="67">
          <cell r="AY67" t="str">
            <v>PROCURADURÍA GENERAL DE JUSTICIA DEL DF</v>
          </cell>
          <cell r="AZ67" t="str">
            <v>UNIDAD RESPONSABLE: 14 C0 00 PROCURADURÍA GENERAL DE JUSTICIA DEL DF</v>
          </cell>
        </row>
        <row r="68">
          <cell r="AY68" t="str">
            <v>PROCURADURÍA SOCIAL DEL DF</v>
          </cell>
          <cell r="AZ68" t="str">
            <v>UNIDAD RESPONSABLE: 08 PD PS PROCURADURÍA SOCIAL DEL DF</v>
          </cell>
        </row>
        <row r="69">
          <cell r="AY69" t="str">
            <v>RED DE TRANSPORTE DE PASAJEROS DEL DF</v>
          </cell>
          <cell r="AZ69" t="str">
            <v>UNIDAD RESPONSABLE: 10 PD RT RED DE TRANSPORTE DE PASAJEROS DEL DF</v>
          </cell>
        </row>
        <row r="70">
          <cell r="AY70" t="str">
            <v>SECRETARÍA DE CULTURA</v>
          </cell>
          <cell r="AZ70" t="str">
            <v>UNIDAD RESPONSABLE: 31 C0 00 SECRETARÍA DE CULTURA</v>
          </cell>
        </row>
        <row r="71">
          <cell r="AY71" t="str">
            <v>SECRETARÍA DE DESARROLLO ECONÓMICO</v>
          </cell>
          <cell r="AZ71" t="str">
            <v>UNIDAD RESPONSABLE: 04 C0 01 SECRETARÍA DE DESARROLLO ECONÓMICO</v>
          </cell>
        </row>
        <row r="72">
          <cell r="AY72" t="str">
            <v>SECRETARÍA DE DESARROLLO RURAL Y EQUIDAD PARA LAS COMUNIDADES</v>
          </cell>
          <cell r="AZ72" t="str">
            <v>UNIDAD RESPONSABLE: 35 C0 01 SECRETARÍA DE DESARROLLO RURAL Y EQUIDAD PARA LAS COMUNIDADES</v>
          </cell>
        </row>
        <row r="73">
          <cell r="AY73" t="str">
            <v>SECRETARÍA DE DESARROLLO SOCIAL</v>
          </cell>
          <cell r="AZ73" t="str">
            <v>UNIDAD RESPONSABLE: 08 C0 01 SECRETARÍA DE DESARROLLO SOCIAL</v>
          </cell>
        </row>
        <row r="74">
          <cell r="AY74" t="str">
            <v>SECRETARÍA DE DESARROLLO URBANO Y VIVIENDA</v>
          </cell>
          <cell r="AZ74" t="str">
            <v>UNIDAD RESPONSABLE: 03 C0 01 SECRETARÍA DE DESARROLLO URBANO Y VIVIENDA</v>
          </cell>
        </row>
        <row r="75">
          <cell r="AY75" t="str">
            <v>SECRETARÍA DE EDUCACIÓN</v>
          </cell>
          <cell r="AZ75" t="str">
            <v>UNIDAD RESPONSABLE: 36 C0 01 SECRETARÍA DE EDUCACIÓN</v>
          </cell>
        </row>
        <row r="76">
          <cell r="AY76" t="str">
            <v>SECRETARÍA DE FINANZAS</v>
          </cell>
          <cell r="AZ76" t="str">
            <v>UNIDAD RESPONSABLE: 09 C0 01 SECRETARÍA DE FINANZAS</v>
          </cell>
        </row>
        <row r="77">
          <cell r="AY77" t="str">
            <v>SECRETARÍA DE GOBIERNO</v>
          </cell>
          <cell r="AZ77" t="str">
            <v>UNIDAD RESPONSABLE: 02 C0 01 SECRETARÍA DE GOBIERNO</v>
          </cell>
        </row>
        <row r="78">
          <cell r="AY78" t="str">
            <v>SECRETARÍA DE MEDIO AMBIENTE</v>
          </cell>
          <cell r="AZ78" t="str">
            <v>UNIDAD RESPONSABLE: 06 C0 01 SECRETARÍA DE MEDIO AMBIENTE</v>
          </cell>
        </row>
        <row r="79">
          <cell r="AY79" t="str">
            <v>SECRETARÍA DE OBRAS Y SERVICIOS</v>
          </cell>
          <cell r="AZ79" t="str">
            <v>UNIDAD RESPONSABLE: 07 C0 01 SECRETARÍA DE OBRAS Y SERVICIOS</v>
          </cell>
        </row>
        <row r="80">
          <cell r="AY80" t="str">
            <v>SECRETARÍA DE PROTECCIÓN CIVIL</v>
          </cell>
          <cell r="AZ80" t="str">
            <v>UNIDAD RESPONSABLE: 34 C0 01 SECRETARÍA DE PROTECCIÓN CIVIL</v>
          </cell>
        </row>
        <row r="81">
          <cell r="AY81" t="str">
            <v>SECRETARÍA DE SALUD</v>
          </cell>
          <cell r="AZ81" t="str">
            <v>UNIDAD RESPONSABLE: 26 C0 01 SECRETARÍA DE SALUD</v>
          </cell>
        </row>
        <row r="82">
          <cell r="AY82" t="str">
            <v>SECRETARÍA DE SEGURIDAD PÚBLICA</v>
          </cell>
          <cell r="AZ82" t="str">
            <v>UNIDAD RESPONSABLE: 11 C0 01 SECRETARÍA DE SEGURIDAD PÚBLICA</v>
          </cell>
        </row>
        <row r="83">
          <cell r="AY83" t="str">
            <v>SECRETARÍA DE TRANSPORTE Y VIALIDAD</v>
          </cell>
          <cell r="AZ83" t="str">
            <v>UNIDAD RESPONSABLE: 10 C0 01 SECRETARÍA DE TRANSPORTE Y VIALIDAD</v>
          </cell>
        </row>
        <row r="84">
          <cell r="AY84" t="str">
            <v>SECRETARÍA DE TURISMO</v>
          </cell>
          <cell r="AZ84" t="str">
            <v>UNIDAD RESPONSABLE: 05 C0 01 SECRETARÍA DE TURISMO</v>
          </cell>
        </row>
        <row r="85">
          <cell r="AY85" t="str">
            <v>SECRETARÍA DEL TRABAJO Y FOMENTO AL EMPLEO</v>
          </cell>
          <cell r="AZ85" t="str">
            <v>UNIDAD RESPONSABLE: 33 C0 01 SECRETARÍA DEL TRABAJO Y FOMENTO AL EMPLEO</v>
          </cell>
        </row>
        <row r="86">
          <cell r="AY86" t="str">
            <v>SERVICIO DE TRANSPORTES ELÉCTRICOS DEL DF</v>
          </cell>
          <cell r="AZ86" t="str">
            <v>UNIDAD RESPONSABLE: 10 PD TE SERVICIO DE TRANSPORTES ELÉCTRICOS DEL DF</v>
          </cell>
        </row>
        <row r="87">
          <cell r="AY87" t="str">
            <v>SERVICIOS DE SALUD PÚBLICA DEL DF</v>
          </cell>
          <cell r="AZ87" t="str">
            <v>UNIDAD RESPONSABLE: 26 PD SP SERVICIOS DE SALUD PÚBLICA DEL DF</v>
          </cell>
        </row>
        <row r="88">
          <cell r="AY88" t="str">
            <v>SERVICIOS METROPOLITANOS  S.A. DE C.V.</v>
          </cell>
          <cell r="AZ88" t="str">
            <v>UNIDAD RESPONSABLE: 12 PE SM SERVICIOS METROPOLITANOS  S.A. DE C.V.</v>
          </cell>
        </row>
        <row r="89">
          <cell r="AY89" t="str">
            <v>SISTEMA DE AGUAS DE LA CIUDAD DE MÉXICO</v>
          </cell>
          <cell r="AZ89" t="str">
            <v>UNIDAD RESPONSABLE: 06 CD 03 SISTEMA DE AGUAS DE LA CIUDAD DE MÉXICO</v>
          </cell>
        </row>
        <row r="90">
          <cell r="AY90" t="str">
            <v>SISTEMA DE RADIO Y TELEVISIÓN DIGITAL DEL GDF</v>
          </cell>
          <cell r="AZ90" t="str">
            <v>UNIDAD RESPONSABLE: 02 CD 17 SISTEMA DE RADIO Y TELEVISIÓN DIGITAL DEL GDF</v>
          </cell>
        </row>
        <row r="91">
          <cell r="AY91" t="str">
            <v>SISTEMA DE RADIO Y TELEVISIÓN DIGITAL DEL GDF</v>
          </cell>
          <cell r="AZ91" t="str">
            <v>UNIDAD RESPONSABLE: 02 OD 03 SISTEMA DE RADIO Y TELEVISIÓN DIGITAL DEL GDF</v>
          </cell>
        </row>
        <row r="92">
          <cell r="AY92" t="str">
            <v>SISTEMA DE TRANSPORTE COLECTIVO (METRO)</v>
          </cell>
          <cell r="AZ92" t="str">
            <v>UNIDAD RESPONSABLE: 10 PD ME SISTEMA DE TRANSPORTE COLECTIVO (METRO)</v>
          </cell>
        </row>
        <row r="93">
          <cell r="AY93" t="str">
            <v>SISTEMA PARA EL DESARROLLO INTEGRAL DE LA FAMILIA DEL DF</v>
          </cell>
          <cell r="AZ93" t="str">
            <v>UNIDAD RESPONSABLE: 01 PD DF SISTEMA PARA EL DESARROLLO INTEGRAL DE LA FAMILIA DEL DF</v>
          </cell>
        </row>
        <row r="94">
          <cell r="AY94" t="str">
            <v>TRIBUNAL DE LO CONTENCIOSO ADMINISTRATIVO DEL DF</v>
          </cell>
          <cell r="AZ94" t="str">
            <v>UNIDAD RESPONSABLE: 21 A0 00 TRIBUNAL DE LO CONTENCIOSO ADMINISTRATIVO DEL DF</v>
          </cell>
        </row>
        <row r="95">
          <cell r="AY95" t="str">
            <v>TRIBUNAL ELECTORAL DEL DF</v>
          </cell>
          <cell r="AZ95" t="str">
            <v>UNIDAD RESPONSABLE: 27 A0 00 TRIBUNAL ELECTORAL DEL DF</v>
          </cell>
        </row>
        <row r="96">
          <cell r="AY96" t="str">
            <v>TRIBUNAL SUPERIOR DE JUSTICIA DEL DF</v>
          </cell>
          <cell r="AZ96" t="str">
            <v>UNIDAD RESPONSABLE: 19 J0 00 TRIBUNAL SUPERIOR DE JUSTICIA DEL DF</v>
          </cell>
        </row>
        <row r="97">
          <cell r="AY97" t="str">
            <v>UNIVERSIDAD AUTÓNOMA DE LA CIUDAD DE MÉXICO</v>
          </cell>
          <cell r="AZ97" t="str">
            <v>UNIDAD RESPONSABLE: 29 A0 00 UNIVERSIDAD AUTÓNOMA DE LA CIUDAD DE MÉXICO</v>
          </cell>
        </row>
      </sheetData>
      <sheetData sheetId="1">
        <row r="1">
          <cell r="A1" t="str">
            <v>s</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ICIO"/>
      <sheetName val="datos"/>
      <sheetName val="EPCGI"/>
      <sheetName val="EPPA"/>
      <sheetName val="EAP-I"/>
      <sheetName val="EAP-II"/>
      <sheetName val="IPC-1000"/>
      <sheetName val="PAPR"/>
      <sheetName val="ARMEG"/>
      <sheetName val="ADyS"/>
      <sheetName val="PROSAP"/>
      <sheetName val="FPC"/>
      <sheetName val="FIDCO-I"/>
      <sheetName val="FIDCO-II"/>
      <sheetName val="CC"/>
      <sheetName val="AO"/>
      <sheetName val="EVPP-I"/>
      <sheetName val="EVPP-II"/>
      <sheetName val="IAIE"/>
      <sheetName val="PIME"/>
      <sheetName val="cats"/>
    </sheetNames>
    <sheetDataSet>
      <sheetData sheetId="0">
        <row r="1">
          <cell r="A1" t="str">
            <v>s</v>
          </cell>
        </row>
        <row r="5">
          <cell r="AY5" t="str">
            <v>ASAMBLEA LEGISLATIVA DEL DF</v>
          </cell>
          <cell r="AZ5" t="str">
            <v>UNIDAD RESPONSABLE: 17 L0 00 ASAMBLEA LEGISLATIVA DEL DF</v>
          </cell>
        </row>
        <row r="6">
          <cell r="AY6" t="str">
            <v>AUTORIDAD DEL CENTRO HISTÓRICO</v>
          </cell>
          <cell r="AZ6" t="str">
            <v>UNIDAD RESPONSABLE: 01 CD 01 AUTORIDAD DEL CENTRO HISTÓRICO</v>
          </cell>
        </row>
        <row r="7">
          <cell r="AY7" t="str">
            <v>CAJA DE PREVISIÓN DE LA POLICÍA AUXILIAR DEL DF</v>
          </cell>
          <cell r="AZ7" t="str">
            <v>UNIDAD RESPONSABLE: 11 PD PA CAJA DE PREVISIÓN DE LA POLICÍA AUXILIAR DEL DF</v>
          </cell>
        </row>
        <row r="8">
          <cell r="AY8" t="str">
            <v>CAJA DE PREVISIÓN DE LA POLICÍA PREVENTIVA</v>
          </cell>
          <cell r="AZ8" t="str">
            <v>UNIDAD RESPONSABLE: 12 PD PP CAJA DE PREVISIÓN DE LA POLICÍA PREVENTIVA</v>
          </cell>
        </row>
        <row r="9">
          <cell r="AY9" t="str">
            <v>CAJA DE PREVISIÓN PARA TRABAJADORES A LISTA DE RAYA DEL GDF</v>
          </cell>
          <cell r="AZ9" t="str">
            <v>UNIDAD RESPONSABLE: 12 PD LR CAJA DE PREVISIÓN PARA TRABAJADORES A LISTA DE RAYA DEL GDF</v>
          </cell>
        </row>
        <row r="10">
          <cell r="AY10" t="str">
            <v>COMISIÓN DE DERECHOS HUMANOS DEL DF</v>
          </cell>
          <cell r="AZ10" t="str">
            <v>UNIDAD RESPONSABLE: 23 A0 00 COMISIÓN DE DERECHOS HUMANOS DEL DF</v>
          </cell>
        </row>
        <row r="11">
          <cell r="AA11" t="str">
            <v>VAYA A LA HOJA INICIO Y SELECIONE LA UNIDAD RESPONSABLE CORRESPONDIENTE A ESTE INFORME</v>
          </cell>
          <cell r="AY11" t="str">
            <v>CONSEJERÍA JURÍDICA Y SERVICIOS LEGALES</v>
          </cell>
          <cell r="AZ11" t="str">
            <v>UNIDAD RESPONSABLE: 25 C0 01 CONSEJERÍA JURÍDICA Y SERVICIOS LEGALES</v>
          </cell>
        </row>
        <row r="12">
          <cell r="AY12" t="str">
            <v>CONSEJO DE EVALUACIÓN DEL DESARROLLO SOCIAL DEL DF</v>
          </cell>
          <cell r="AZ12" t="str">
            <v>UNIDAD RESPONSABLE: 08 PD CE CONSEJO DE EVALUACIÓN DEL DESARROLLO SOCIAL DEL DF</v>
          </cell>
        </row>
        <row r="13">
          <cell r="AY13" t="str">
            <v>CONSEJO DE LA JUDICATURA DEL DF</v>
          </cell>
          <cell r="AZ13" t="str">
            <v>UNIDAD RESPONSABLE: 20 J0 00 CONSEJO DE LA JUDICATURA DEL DF</v>
          </cell>
        </row>
        <row r="14">
          <cell r="AY14" t="str">
            <v>CONTADURÍA MAYOR DE HACIENDA DE LA ALDF</v>
          </cell>
          <cell r="AZ14" t="str">
            <v>UNIDAD RESPONSABLE: 18 L0 00 CONTADURÍA MAYOR DE HACIENDA DE LA ALDF</v>
          </cell>
        </row>
        <row r="15">
          <cell r="AY15" t="str">
            <v>CONTRALORÍA GENERAL</v>
          </cell>
          <cell r="AZ15" t="str">
            <v>UNIDAD RESPONSABLE: 13 C0 01 CONTRALORÍA GENERAL</v>
          </cell>
        </row>
        <row r="16">
          <cell r="AY16" t="str">
            <v>CORPORACIÓN MEXICANA DE IMPRESIÓN S.A. DE C.V.</v>
          </cell>
          <cell r="AZ16" t="str">
            <v>UNIDAD RESPONSABLE: 12 PE CM CORPORACIÓN MEXICANA DE IMPRESIÓN S.A. DE C.V.</v>
          </cell>
        </row>
        <row r="17">
          <cell r="AY17" t="str">
            <v>DELEGACIÓN ÁLVARO OBREGÓN</v>
          </cell>
          <cell r="AZ17" t="str">
            <v>UNIDAD RESPONSABLE: 02 CD 01 DELEGACIÓN ÁLVARO OBREGÓN</v>
          </cell>
        </row>
        <row r="18">
          <cell r="AY18" t="str">
            <v>DELEGACIÓN AZCAPOTZALCO</v>
          </cell>
          <cell r="AZ18" t="str">
            <v>UNIDAD RESPONSABLE: 02 CD 02 DELEGACIÓN AZCAPOTZALCO</v>
          </cell>
        </row>
        <row r="19">
          <cell r="AY19" t="str">
            <v>DELEGACIÓN BENITO JUÁREZ</v>
          </cell>
          <cell r="AZ19" t="str">
            <v>UNIDAD RESPONSABLE: 02 CD 03 DELEGACIÓN BENITO JUÁREZ</v>
          </cell>
        </row>
        <row r="20">
          <cell r="AY20" t="str">
            <v>DELEGACIÓN COYOACÁN</v>
          </cell>
          <cell r="AZ20" t="str">
            <v>UNIDAD RESPONSABLE: 02 CD 04 DELEGACIÓN COYOACÁN</v>
          </cell>
        </row>
        <row r="21">
          <cell r="AY21" t="str">
            <v>DELEGACIÓN CUAJIMALPA DE MORELOS</v>
          </cell>
          <cell r="AZ21" t="str">
            <v>UNIDAD RESPONSABLE: 02 CD 05 DELEGACIÓN CUAJIMALPA DE MORELOS</v>
          </cell>
        </row>
        <row r="22">
          <cell r="AY22" t="str">
            <v>DELEGACIÓN CUAUHTÉMOC</v>
          </cell>
          <cell r="AZ22" t="str">
            <v>UNIDAD RESPONSABLE: 02 CD 06 DELEGACIÓN CUAUHTÉMOC</v>
          </cell>
        </row>
        <row r="23">
          <cell r="AY23" t="str">
            <v>DELEGACIÓN GUSTAVO A. MADERO</v>
          </cell>
          <cell r="AZ23" t="str">
            <v>UNIDAD RESPONSABLE: 02 CD 07 DELEGACIÓN GUSTAVO A. MADERO</v>
          </cell>
        </row>
        <row r="24">
          <cell r="AY24" t="str">
            <v>DELEGACIÓN IZTACALCO</v>
          </cell>
          <cell r="AZ24" t="str">
            <v>UNIDAD RESPONSABLE: 02 CD 08 DELEGACIÓN IZTACALCO</v>
          </cell>
        </row>
        <row r="25">
          <cell r="AY25" t="str">
            <v>DELEGACIÓN IZTAPALAPA</v>
          </cell>
          <cell r="AZ25" t="str">
            <v>UNIDAD RESPONSABLE: 02 CD 09 DELEGACIÓN IZTAPALAPA</v>
          </cell>
        </row>
        <row r="26">
          <cell r="AY26" t="str">
            <v>DELEGACIÓN MAGDALENA CONTRERAS</v>
          </cell>
          <cell r="AZ26" t="str">
            <v>UNIDAD RESPONSABLE: 02 CD 10 DELEGACIÓN MAGDALENA CONTRERAS</v>
          </cell>
        </row>
        <row r="27">
          <cell r="AY27" t="str">
            <v>DELEGACIÓN MIGUEL HIDALGO</v>
          </cell>
          <cell r="AZ27" t="str">
            <v>UNIDAD RESPONSABLE: 02 CD 11 DELEGACIÓN MIGUEL HIDALGO</v>
          </cell>
        </row>
        <row r="28">
          <cell r="AY28" t="str">
            <v>DELEGACIÓN MILPA ALTA</v>
          </cell>
          <cell r="AZ28" t="str">
            <v>UNIDAD RESPONSABLE: 02 CD 12 DELEGACIÓN MILPA ALTA</v>
          </cell>
        </row>
        <row r="29">
          <cell r="AY29" t="str">
            <v>DELEGACIÓN TLÁHUAC</v>
          </cell>
          <cell r="AZ29" t="str">
            <v>UNIDAD RESPONSABLE: 02 CD 13 DELEGACIÓN TLÁHUAC</v>
          </cell>
        </row>
        <row r="30">
          <cell r="AY30" t="str">
            <v>DELEGACIÓN TLALPAN</v>
          </cell>
          <cell r="AZ30" t="str">
            <v>UNIDAD RESPONSABLE: 02 CD 14 DELEGACIÓN TLALPAN</v>
          </cell>
        </row>
        <row r="31">
          <cell r="AY31" t="str">
            <v>DELEGACIÓN VENUSTIANO CARRANZA</v>
          </cell>
          <cell r="AZ31" t="str">
            <v>UNIDAD RESPONSABLE: 02 CD 15 DELEGACIÓN VENUSTIANO CARRANZA</v>
          </cell>
        </row>
        <row r="32">
          <cell r="AY32" t="str">
            <v>DELEGACIÓN XOCHIMILCO</v>
          </cell>
          <cell r="AZ32" t="str">
            <v>UNIDAD RESPONSABLE: 02 CD 16 DELEGACIÓN XOCHIMILCO</v>
          </cell>
        </row>
        <row r="33">
          <cell r="AY33" t="str">
            <v>DEUDA PÚBLICA DEL DF</v>
          </cell>
          <cell r="AZ33" t="str">
            <v>UNIDAD RESPONSABLE: 16 C0 00 DEUDA PÚBLICA DEL DF</v>
          </cell>
        </row>
        <row r="34">
          <cell r="AY34" t="str">
            <v>FIDEICOMISO DE RECUPERACIÓN CREDITICIA DEL DF</v>
          </cell>
          <cell r="AZ34" t="str">
            <v>UNIDAD RESPONSABLE: 09 PF RC FIDEICOMISO DE RECUPERACIÓN CREDITICIA DEL DF</v>
          </cell>
        </row>
        <row r="35">
          <cell r="AY35" t="str">
            <v>FIDEICOMISO DEL CENTRO HISTÓRICO</v>
          </cell>
          <cell r="AZ35" t="str">
            <v>UNIDAD RESPONSABLE: 07 PF CH FIDEICOMISO DEL CENTRO HISTÓRICO</v>
          </cell>
        </row>
        <row r="36">
          <cell r="AY36" t="str">
            <v>FIDEICOMISO EDUCACIÓN GARANTIZADA DEL DF</v>
          </cell>
          <cell r="AZ36" t="str">
            <v>UNIDAD RESPONSABLE: 36 PF EG FIDEICOMISO EDUCACIÓN GARANTIZADA DEL DF</v>
          </cell>
        </row>
        <row r="37">
          <cell r="AY37" t="str">
            <v>FIDEICOMISO MUSEO DE ARTE POPULAR</v>
          </cell>
          <cell r="AZ37" t="str">
            <v>UNIDAD RESPONSABLE: 31 PF MA FIDEICOMISO MUSEO DE ARTE POPULAR</v>
          </cell>
        </row>
        <row r="38">
          <cell r="AY38" t="str">
            <v>FIDEICOMISO MUSEO DEL ESTANQUILLO</v>
          </cell>
          <cell r="AZ38" t="str">
            <v>UNIDAD RESPONSABLE: 31 PF ME FIDEICOMISO MUSEO DEL ESTANQUILLO</v>
          </cell>
        </row>
        <row r="39">
          <cell r="AY39" t="str">
            <v>FIDEICOMISO PARA EL FONDO DE PROMOCIÓN PARA EL FINANCIAMIENTO DEL TRANSPORTE PÚBLICO</v>
          </cell>
          <cell r="AZ39" t="str">
            <v>UNIDAD RESPONSABLE: 10 P0 TP FIDEICOMISO PARA EL FONDO DE PROMOCIÓN PARA EL FINANCIAMIENTO DEL TRANSPORTE PÚBLICO</v>
          </cell>
        </row>
        <row r="40">
          <cell r="AY40" t="str">
            <v>FIDEICOMISO PARA EL MEJORAMIENTO DE LAS VÍAS DE COMUNICACIÓN DEL DF</v>
          </cell>
          <cell r="AZ40" t="str">
            <v>UNIDAD RESPONSABLE: 07 PF MV FIDEICOMISO PARA EL MEJORAMIENTO DE LAS VÍAS DE COMUNICACIÓN DEL DF</v>
          </cell>
        </row>
        <row r="41">
          <cell r="AY41" t="str">
            <v>FIDEICOMISO PÚBLICO "CIUDAD DIGITAL"</v>
          </cell>
          <cell r="AZ41" t="str">
            <v>UNIDAD RESPONSABLE: 09 PF CD FIDEICOMISO PÚBLICO "CIUDAD DIGITAL"</v>
          </cell>
        </row>
        <row r="42">
          <cell r="AY42" t="str">
            <v>FIDEICOMISO PÚBLICO COMPLEJO AMBIENTAL "XOCHIMILCO"</v>
          </cell>
          <cell r="AZ42" t="str">
            <v>UNIDAD RESPONSABLE: 12 PF CX FIDEICOMISO PÚBLICO COMPLEJO AMBIENTAL "XOCHIMILCO"</v>
          </cell>
        </row>
        <row r="43">
          <cell r="AY43" t="str">
            <v>FONDO AMBIENTAL PÚBLICO DEL DF</v>
          </cell>
          <cell r="AZ43" t="str">
            <v>UNIDAD RESPONSABLE: 06 P0 FA FONDO AMBIENTAL PÚBLICO DEL DF</v>
          </cell>
        </row>
        <row r="44">
          <cell r="AY44" t="str">
            <v>FONDO DE COINVERSIÓN</v>
          </cell>
          <cell r="AZ44" t="str">
            <v>UNIDAD RESPONSABLE: 15 C0 00 FONDO DE COINVERSIÓN</v>
          </cell>
        </row>
        <row r="45">
          <cell r="AY45" t="str">
            <v>FONDO DE DESARROLLO ECONÓMICO DEL DF</v>
          </cell>
          <cell r="AZ45" t="str">
            <v>UNIDAD RESPONSABLE: 12 P0 DE FONDO DE DESARROLLO ECONÓMICO DEL DF</v>
          </cell>
        </row>
        <row r="46">
          <cell r="AY46" t="str">
            <v>FONDO DE SEGURIDAD PÚBLICA DEL DF</v>
          </cell>
          <cell r="AZ46" t="str">
            <v>UNIDAD RESPONSABLE: 14 P0 FS FONDO DE SEGURIDAD PÚBLICA DEL DF</v>
          </cell>
        </row>
        <row r="47">
          <cell r="AY47" t="str">
            <v>FONDO MIXTO DE PROMOCIÓN TURÍSTICA</v>
          </cell>
          <cell r="AZ47" t="str">
            <v>UNIDAD RESPONSABLE: 05 P0 PT FONDO MIXTO DE PROMOCIÓN TURÍSTICA</v>
          </cell>
        </row>
        <row r="48">
          <cell r="AY48" t="str">
            <v>FONDO PARA EL DESARROLLO SOCIAL DE LA CIUDAD DE MÉXICO</v>
          </cell>
          <cell r="AZ48" t="str">
            <v>UNIDAD RESPONSABLE: 04 P0 DS FONDO PARA EL DESARROLLO SOCIAL DE LA CIUDAD DE MÉXICO</v>
          </cell>
        </row>
        <row r="49">
          <cell r="AY49" t="str">
            <v>FONDO PARA LA ATENCIÓN Y APOYO A LAS VÍCTIMAS DEL DELITO</v>
          </cell>
          <cell r="AZ49" t="str">
            <v>UNIDAD RESPONSABLE: 14 P0 AV FONDO PARA LA ATENCIÓN Y APOYO A LAS VÍCTIMAS DEL DELITO</v>
          </cell>
        </row>
        <row r="50">
          <cell r="AY50" t="str">
            <v>HEROICO CUERPO DE BOMBEROS DEL DF</v>
          </cell>
          <cell r="AZ50" t="str">
            <v>UNIDAD RESPONSABLE: 34 PD HB HEROICO CUERPO DE BOMBEROS DEL DF</v>
          </cell>
        </row>
        <row r="51">
          <cell r="AY51" t="str">
            <v>INSTITUTO DE ACCESO A LA INFORMACIÓN PÚBLICA DEL DF</v>
          </cell>
          <cell r="AZ51" t="str">
            <v>UNIDAD RESPONSABLE: 32 A0 00 INSTITUTO DE ACCESO A LA INFORMACIÓN PÚBLICA DEL DF</v>
          </cell>
        </row>
        <row r="52">
          <cell r="AY52" t="str">
            <v>INSTITUTO DE CIENCIA Y TECNOLOGÍA</v>
          </cell>
          <cell r="AZ52" t="str">
            <v>UNIDAD RESPONSABLE: 37 PD CT INSTITUTO DE CIENCIA Y TECNOLOGÍA</v>
          </cell>
        </row>
        <row r="53">
          <cell r="AY53" t="str">
            <v>INSTITUTO DE EDUCACIÓN MEDIA SUPERIOR</v>
          </cell>
          <cell r="AZ53" t="str">
            <v>UNIDAD RESPONSABLE: 36 PD IE INSTITUTO DE EDUCACIÓN MEDIA SUPERIOR</v>
          </cell>
        </row>
        <row r="54">
          <cell r="AY54" t="str">
            <v>INSTITUTO DE FORMACIÓN PROFESIONAL</v>
          </cell>
          <cell r="AZ54" t="str">
            <v>UNIDAD RESPONSABLE: 14 CD 01 INSTITUTO DE FORMACIÓN PROFESIONAL</v>
          </cell>
        </row>
        <row r="55">
          <cell r="AY55" t="str">
            <v>INSTITUTO DE LA JUVENTUD DEL DF</v>
          </cell>
          <cell r="AZ55" t="str">
            <v>UNIDAD RESPONSABLE: 08 PD IJ INSTITUTO DE LA JUVENTUD DEL DF</v>
          </cell>
        </row>
        <row r="56">
          <cell r="AY56" t="str">
            <v>INSTITUTO DE LAS MUJERES DEL DF</v>
          </cell>
          <cell r="AZ56" t="str">
            <v>UNIDAD RESPONSABLE: 08 PD IM INSTITUTO DE LAS MUJERES DEL DF</v>
          </cell>
        </row>
        <row r="57">
          <cell r="AY57" t="str">
            <v>INSTITUTO DE VIVIENDA DEL DF</v>
          </cell>
          <cell r="AZ57" t="str">
            <v>UNIDAD RESPONSABLE: 03 PD IV INSTITUTO DE VIVIENDA DEL DF</v>
          </cell>
        </row>
        <row r="58">
          <cell r="AY58" t="str">
            <v>INSTITUTO ELECTORAL DEL DF</v>
          </cell>
          <cell r="AZ58" t="str">
            <v>UNIDAD RESPONSABLE: 24 A0 00 INSTITUTO ELECTORAL DEL DF</v>
          </cell>
        </row>
        <row r="59">
          <cell r="AY59" t="str">
            <v>INSTITUTO TÉCNICO DE FORMACIÓN POLICIAL</v>
          </cell>
          <cell r="AZ59" t="str">
            <v>UNIDAD RESPONSABLE: 11 CD 01 INSTITUTO TÉCNICO DE FORMACIÓN POLICIAL</v>
          </cell>
        </row>
        <row r="60">
          <cell r="AY60" t="str">
            <v>JEFATURA DE GOBIERNO DEL DF</v>
          </cell>
          <cell r="AZ60" t="str">
            <v>UNIDAD RESPONSABLE: 01 C0 01 JEFATURA DE GOBIERNO DEL DF</v>
          </cell>
        </row>
        <row r="61">
          <cell r="AY61" t="str">
            <v>JUNTA LOCAL DE CONCILIACIÓN Y ARBITRAJE DEL DF</v>
          </cell>
          <cell r="AZ61" t="str">
            <v>UNIDAD RESPONSABLE: 22 A0 00 JUNTA LOCAL DE CONCILIACIÓN Y ARBITRAJE DEL DF</v>
          </cell>
        </row>
        <row r="62">
          <cell r="AY62" t="str">
            <v>METROBÚS</v>
          </cell>
          <cell r="AZ62" t="str">
            <v>UNIDAD RESPONSABLE: 10 PD MB METROBÚS</v>
          </cell>
        </row>
        <row r="63">
          <cell r="AY63" t="str">
            <v>OFICIALÍA MAYOR</v>
          </cell>
          <cell r="AZ63" t="str">
            <v>UNIDAD RESPONSABLE: 12 C0 01 OFICIALÍA MAYOR</v>
          </cell>
        </row>
        <row r="64">
          <cell r="AY64" t="str">
            <v>POLICÍA AUXILIAR DEL DF</v>
          </cell>
          <cell r="AZ64" t="str">
            <v>UNIDAD RESPONSABLE: 11 CD 02 POLICÍA AUXILIAR DEL DF</v>
          </cell>
        </row>
        <row r="65">
          <cell r="AY65" t="str">
            <v>POLICÍA BANCARIA E INDUSTRIAL</v>
          </cell>
          <cell r="AZ65" t="str">
            <v>UNIDAD RESPONSABLE: 11 CD 03 POLICÍA BANCARIA E INDUSTRIAL</v>
          </cell>
        </row>
        <row r="66">
          <cell r="AY66" t="str">
            <v>PROCURADURÍA AMBIENTAL Y DEL ORDENAMIENTO TERRITORIAL DEL DF</v>
          </cell>
          <cell r="AZ66" t="str">
            <v>UNIDAD RESPONSABLE: 30 PD PA PROCURADURÍA AMBIENTAL Y DEL ORDENAMIENTO TERRITORIAL DEL DF</v>
          </cell>
        </row>
        <row r="67">
          <cell r="AY67" t="str">
            <v>PROCURADURÍA GENERAL DE JUSTICIA DEL DF</v>
          </cell>
          <cell r="AZ67" t="str">
            <v>UNIDAD RESPONSABLE: 14 C0 00 PROCURADURÍA GENERAL DE JUSTICIA DEL DF</v>
          </cell>
        </row>
        <row r="68">
          <cell r="AY68" t="str">
            <v>PROCURADURÍA SOCIAL DEL DF</v>
          </cell>
          <cell r="AZ68" t="str">
            <v>UNIDAD RESPONSABLE: 08 PD PS PROCURADURÍA SOCIAL DEL DF</v>
          </cell>
        </row>
        <row r="69">
          <cell r="AY69" t="str">
            <v>RED DE TRANSPORTE DE PASAJEROS DEL DF</v>
          </cell>
          <cell r="AZ69" t="str">
            <v>UNIDAD RESPONSABLE: 10 PD RT RED DE TRANSPORTE DE PASAJEROS DEL DF</v>
          </cell>
        </row>
        <row r="70">
          <cell r="AY70" t="str">
            <v>SECRETARÍA DE CULTURA</v>
          </cell>
          <cell r="AZ70" t="str">
            <v>UNIDAD RESPONSABLE: 31 C0 00 SECRETARÍA DE CULTURA</v>
          </cell>
        </row>
        <row r="71">
          <cell r="AY71" t="str">
            <v>SECRETARÍA DE DESARROLLO ECONÓMICO</v>
          </cell>
          <cell r="AZ71" t="str">
            <v>UNIDAD RESPONSABLE: 04 C0 01 SECRETARÍA DE DESARROLLO ECONÓMICO</v>
          </cell>
        </row>
        <row r="72">
          <cell r="AY72" t="str">
            <v>SECRETARÍA DE DESARROLLO RURAL Y EQUIDAD PARA LAS COMUNIDADES</v>
          </cell>
          <cell r="AZ72" t="str">
            <v>UNIDAD RESPONSABLE: 35 C0 01 SECRETARÍA DE DESARROLLO RURAL Y EQUIDAD PARA LAS COMUNIDADES</v>
          </cell>
        </row>
        <row r="73">
          <cell r="AY73" t="str">
            <v>SECRETARÍA DE DESARROLLO SOCIAL</v>
          </cell>
          <cell r="AZ73" t="str">
            <v>UNIDAD RESPONSABLE: 08 C0 01 SECRETARÍA DE DESARROLLO SOCIAL</v>
          </cell>
        </row>
        <row r="74">
          <cell r="AY74" t="str">
            <v>SECRETARÍA DE DESARROLLO URBANO Y VIVIENDA</v>
          </cell>
          <cell r="AZ74" t="str">
            <v>UNIDAD RESPONSABLE: 03 C0 01 SECRETARÍA DE DESARROLLO URBANO Y VIVIENDA</v>
          </cell>
        </row>
        <row r="75">
          <cell r="AY75" t="str">
            <v>SECRETARÍA DE EDUCACIÓN</v>
          </cell>
          <cell r="AZ75" t="str">
            <v>UNIDAD RESPONSABLE: 36 C0 01 SECRETARÍA DE EDUCACIÓN</v>
          </cell>
        </row>
        <row r="76">
          <cell r="AY76" t="str">
            <v>SECRETARÍA DE FINANZAS</v>
          </cell>
          <cell r="AZ76" t="str">
            <v>UNIDAD RESPONSABLE: 09 C0 01 SECRETARÍA DE FINANZAS</v>
          </cell>
        </row>
        <row r="77">
          <cell r="AY77" t="str">
            <v>SECRETARÍA DE GOBIERNO</v>
          </cell>
          <cell r="AZ77" t="str">
            <v>UNIDAD RESPONSABLE: 02 C0 01 SECRETARÍA DE GOBIERNO</v>
          </cell>
        </row>
        <row r="78">
          <cell r="AY78" t="str">
            <v>SECRETARÍA DE MEDIO AMBIENTE</v>
          </cell>
          <cell r="AZ78" t="str">
            <v>UNIDAD RESPONSABLE: 06 C0 01 SECRETARÍA DE MEDIO AMBIENTE</v>
          </cell>
        </row>
        <row r="79">
          <cell r="AY79" t="str">
            <v>SECRETARÍA DE OBRAS Y SERVICIOS</v>
          </cell>
          <cell r="AZ79" t="str">
            <v>UNIDAD RESPONSABLE: 07 C0 01 SECRETARÍA DE OBRAS Y SERVICIOS</v>
          </cell>
        </row>
        <row r="80">
          <cell r="AY80" t="str">
            <v>SECRETARÍA DE PROTECCIÓN CIVIL</v>
          </cell>
          <cell r="AZ80" t="str">
            <v>UNIDAD RESPONSABLE: 34 C0 01 SECRETARÍA DE PROTECCIÓN CIVIL</v>
          </cell>
        </row>
        <row r="81">
          <cell r="AY81" t="str">
            <v>SECRETARÍA DE SALUD</v>
          </cell>
          <cell r="AZ81" t="str">
            <v>UNIDAD RESPONSABLE: 26 C0 01 SECRETARÍA DE SALUD</v>
          </cell>
        </row>
        <row r="82">
          <cell r="AY82" t="str">
            <v>SECRETARÍA DE SEGURIDAD PÚBLICA</v>
          </cell>
          <cell r="AZ82" t="str">
            <v>UNIDAD RESPONSABLE: 11 C0 01 SECRETARÍA DE SEGURIDAD PÚBLICA</v>
          </cell>
        </row>
        <row r="83">
          <cell r="AY83" t="str">
            <v>SECRETARÍA DE TRANSPORTE Y VIALIDAD</v>
          </cell>
          <cell r="AZ83" t="str">
            <v>UNIDAD RESPONSABLE: 10 C0 01 SECRETARÍA DE TRANSPORTE Y VIALIDAD</v>
          </cell>
        </row>
        <row r="84">
          <cell r="AY84" t="str">
            <v>SECRETARÍA DE TURISMO</v>
          </cell>
          <cell r="AZ84" t="str">
            <v>UNIDAD RESPONSABLE: 05 C0 01 SECRETARÍA DE TURISMO</v>
          </cell>
        </row>
        <row r="85">
          <cell r="AY85" t="str">
            <v>SECRETARÍA DEL TRABAJO Y FOMENTO AL EMPLEO</v>
          </cell>
          <cell r="AZ85" t="str">
            <v>UNIDAD RESPONSABLE: 33 C0 01 SECRETARÍA DEL TRABAJO Y FOMENTO AL EMPLEO</v>
          </cell>
        </row>
        <row r="86">
          <cell r="AY86" t="str">
            <v>SERVICIO DE TRANSPORTES ELÉCTRICOS DEL DF</v>
          </cell>
          <cell r="AZ86" t="str">
            <v>UNIDAD RESPONSABLE: 10 PD TE SERVICIO DE TRANSPORTES ELÉCTRICOS DEL DF</v>
          </cell>
        </row>
        <row r="87">
          <cell r="AY87" t="str">
            <v>SERVICIOS DE SALUD PÚBLICA DEL DF</v>
          </cell>
          <cell r="AZ87" t="str">
            <v>UNIDAD RESPONSABLE: 26 PD SP SERVICIOS DE SALUD PÚBLICA DEL DF</v>
          </cell>
        </row>
        <row r="88">
          <cell r="AY88" t="str">
            <v>SERVICIOS METROPOLITANOS  S.A. DE C.V.</v>
          </cell>
          <cell r="AZ88" t="str">
            <v>UNIDAD RESPONSABLE: 12 PE SM SERVICIOS METROPOLITANOS  S.A. DE C.V.</v>
          </cell>
        </row>
        <row r="89">
          <cell r="AY89" t="str">
            <v>SISTEMA DE AGUAS DE LA CIUDAD DE MÉXICO</v>
          </cell>
          <cell r="AZ89" t="str">
            <v>UNIDAD RESPONSABLE: 06 CD 03 SISTEMA DE AGUAS DE LA CIUDAD DE MÉXICO</v>
          </cell>
        </row>
        <row r="90">
          <cell r="AY90" t="str">
            <v>SISTEMA DE RADIO Y TELEVISIÓN DIGITAL DEL GDF</v>
          </cell>
          <cell r="AZ90" t="str">
            <v>UNIDAD RESPONSABLE: 02 CD 17 SISTEMA DE RADIO Y TELEVISIÓN DIGITAL DEL GDF</v>
          </cell>
        </row>
        <row r="91">
          <cell r="AY91" t="str">
            <v>SISTEMA DE RADIO Y TELEVISIÓN DIGITAL DEL GDF</v>
          </cell>
          <cell r="AZ91" t="str">
            <v>UNIDAD RESPONSABLE: 02 OD 03 SISTEMA DE RADIO Y TELEVISIÓN DIGITAL DEL GDF</v>
          </cell>
        </row>
        <row r="92">
          <cell r="AY92" t="str">
            <v>SISTEMA DE TRANSPORTE COLECTIVO (METRO)</v>
          </cell>
          <cell r="AZ92" t="str">
            <v>UNIDAD RESPONSABLE: 10 PD ME SISTEMA DE TRANSPORTE COLECTIVO (METRO)</v>
          </cell>
        </row>
        <row r="93">
          <cell r="AY93" t="str">
            <v>SISTEMA PARA EL DESARROLLO INTEGRAL DE LA FAMILIA DEL DF</v>
          </cell>
          <cell r="AZ93" t="str">
            <v>UNIDAD RESPONSABLE: 01 PD DF SISTEMA PARA EL DESARROLLO INTEGRAL DE LA FAMILIA DEL DF</v>
          </cell>
        </row>
        <row r="94">
          <cell r="AY94" t="str">
            <v>TRIBUNAL DE LO CONTENCIOSO ADMINISTRATIVO DEL DF</v>
          </cell>
          <cell r="AZ94" t="str">
            <v>UNIDAD RESPONSABLE: 21 A0 00 TRIBUNAL DE LO CONTENCIOSO ADMINISTRATIVO DEL DF</v>
          </cell>
        </row>
        <row r="95">
          <cell r="AY95" t="str">
            <v>TRIBUNAL ELECTORAL DEL DF</v>
          </cell>
          <cell r="AZ95" t="str">
            <v>UNIDAD RESPONSABLE: 27 A0 00 TRIBUNAL ELECTORAL DEL DF</v>
          </cell>
        </row>
        <row r="96">
          <cell r="AY96" t="str">
            <v>TRIBUNAL SUPERIOR DE JUSTICIA DEL DF</v>
          </cell>
          <cell r="AZ96" t="str">
            <v>UNIDAD RESPONSABLE: 19 J0 00 TRIBUNAL SUPERIOR DE JUSTICIA DEL DF</v>
          </cell>
        </row>
        <row r="97">
          <cell r="AY97" t="str">
            <v>UNIVERSIDAD AUTÓNOMA DE LA CIUDAD DE MÉXICO</v>
          </cell>
          <cell r="AZ97" t="str">
            <v>UNIDAD RESPONSABLE: 29 A0 00 UNIVERSIDAD AUTÓNOMA DE LA CIUDAD DE MÉXICO</v>
          </cell>
        </row>
      </sheetData>
      <sheetData sheetId="1">
        <row r="1">
          <cell r="A1" t="str">
            <v>s</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ICIO"/>
      <sheetName val="datos"/>
      <sheetName val="EPCGI"/>
      <sheetName val="EPPA"/>
      <sheetName val="EAP-I"/>
      <sheetName val="EAP-II"/>
      <sheetName val="IPC-1000"/>
      <sheetName val="PAPR"/>
      <sheetName val="ARMEG"/>
      <sheetName val="ADyS"/>
      <sheetName val="PROSAP"/>
      <sheetName val="FPC"/>
      <sheetName val="FIDCO-I"/>
      <sheetName val="FIDCO-II"/>
      <sheetName val="CC"/>
      <sheetName val="AO"/>
      <sheetName val="EVPP-I"/>
      <sheetName val="EVPP-II"/>
      <sheetName val="IAIE"/>
      <sheetName val="PIME"/>
      <sheetName val="cats"/>
    </sheetNames>
    <sheetDataSet>
      <sheetData sheetId="0">
        <row r="1">
          <cell r="A1" t="str">
            <v>s</v>
          </cell>
        </row>
      </sheetData>
      <sheetData sheetId="1">
        <row r="1">
          <cell r="A1" t="str">
            <v>s</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sumen"/>
      <sheetName val="Prog PAR"/>
      <sheetName val="Viv"/>
      <sheetName val="Educ Salud y AS"/>
      <sheetName val="cats"/>
      <sheetName val="INICIO"/>
      <sheetName val="datos"/>
    </sheetNames>
    <sheetDataSet>
      <sheetData sheetId="0"/>
      <sheetData sheetId="1"/>
      <sheetData sheetId="2"/>
      <sheetData sheetId="3"/>
      <sheetData sheetId="4">
        <row r="1">
          <cell r="A1" t="str">
            <v>Bienes Muebles, Inm. e Intan.</v>
          </cell>
          <cell r="B1" t="str">
            <v>05</v>
          </cell>
        </row>
        <row r="2">
          <cell r="B2" t="str">
            <v>xyz</v>
          </cell>
        </row>
        <row r="3">
          <cell r="A3" t="str">
            <v>Inversión Financiera</v>
          </cell>
          <cell r="B3" t="str">
            <v>07</v>
          </cell>
        </row>
        <row r="4">
          <cell r="A4" t="str">
            <v>Materiales y Suministros</v>
          </cell>
          <cell r="B4" t="str">
            <v>02</v>
          </cell>
        </row>
        <row r="5">
          <cell r="A5" t="str">
            <v>Inversión Pública</v>
          </cell>
          <cell r="B5" t="str">
            <v>06</v>
          </cell>
        </row>
        <row r="6">
          <cell r="A6" t="str">
            <v>Servicios Generales</v>
          </cell>
          <cell r="B6" t="str">
            <v>03</v>
          </cell>
        </row>
        <row r="7">
          <cell r="A7" t="str">
            <v>Servicios Personales</v>
          </cell>
          <cell r="B7" t="str">
            <v>01</v>
          </cell>
        </row>
        <row r="8">
          <cell r="A8" t="str">
            <v>Transferencias  Directas</v>
          </cell>
          <cell r="B8" t="str">
            <v>04I</v>
          </cell>
        </row>
        <row r="9">
          <cell r="A9" t="str">
            <v>Transferencias Directas</v>
          </cell>
          <cell r="B9" t="str">
            <v>04</v>
          </cell>
        </row>
      </sheetData>
      <sheetData sheetId="5" refreshError="1"/>
      <sheetData sheetId="6"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sumen"/>
      <sheetName val="Prog PAR"/>
      <sheetName val="Viv"/>
      <sheetName val="Educ Salud y AS"/>
      <sheetName val="cats"/>
      <sheetName val="INICIO"/>
      <sheetName val="datos"/>
    </sheetNames>
    <sheetDataSet>
      <sheetData sheetId="0"/>
      <sheetData sheetId="1"/>
      <sheetData sheetId="2"/>
      <sheetData sheetId="3"/>
      <sheetData sheetId="4">
        <row r="1">
          <cell r="A1" t="str">
            <v>Bienes Muebles, Inm. e Intan.</v>
          </cell>
          <cell r="B1" t="str">
            <v>05</v>
          </cell>
        </row>
        <row r="2">
          <cell r="B2" t="str">
            <v>xyz</v>
          </cell>
        </row>
        <row r="3">
          <cell r="A3" t="str">
            <v>Inversión Financiera</v>
          </cell>
          <cell r="B3" t="str">
            <v>07</v>
          </cell>
        </row>
        <row r="4">
          <cell r="A4" t="str">
            <v>Materiales y Suministros</v>
          </cell>
          <cell r="B4" t="str">
            <v>02</v>
          </cell>
        </row>
        <row r="5">
          <cell r="A5" t="str">
            <v>Inversión Pública</v>
          </cell>
          <cell r="B5" t="str">
            <v>06</v>
          </cell>
        </row>
        <row r="6">
          <cell r="A6" t="str">
            <v>Servicios Generales</v>
          </cell>
          <cell r="B6" t="str">
            <v>03</v>
          </cell>
        </row>
        <row r="7">
          <cell r="A7" t="str">
            <v>Servicios Personales</v>
          </cell>
          <cell r="B7" t="str">
            <v>01</v>
          </cell>
        </row>
        <row r="8">
          <cell r="A8" t="str">
            <v>Transferencias  Directas</v>
          </cell>
          <cell r="B8" t="str">
            <v>04I</v>
          </cell>
        </row>
        <row r="9">
          <cell r="A9" t="str">
            <v>Transferencias Directas</v>
          </cell>
          <cell r="B9" t="str">
            <v>04</v>
          </cell>
        </row>
      </sheetData>
      <sheetData sheetId="5" refreshError="1"/>
      <sheetData sheetId="6"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ICIO"/>
      <sheetName val="datos"/>
      <sheetName val="EPCGI"/>
      <sheetName val="EPPA"/>
      <sheetName val="EAP-I"/>
      <sheetName val="EAP-II"/>
      <sheetName val="IPC-1000"/>
      <sheetName val="PAPR"/>
      <sheetName val="ARMEG"/>
      <sheetName val="ADyS"/>
      <sheetName val="PROSAP"/>
      <sheetName val="FPC"/>
      <sheetName val="FIDCO-I"/>
      <sheetName val="FIDCO-II"/>
      <sheetName val="CC"/>
      <sheetName val="AO"/>
      <sheetName val="EVPP-I"/>
      <sheetName val="EVPP-II"/>
      <sheetName val="IAIE"/>
      <sheetName val="PIME"/>
      <sheetName val="cats"/>
    </sheetNames>
    <sheetDataSet>
      <sheetData sheetId="0">
        <row r="1">
          <cell r="A1" t="str">
            <v>s</v>
          </cell>
        </row>
      </sheetData>
      <sheetData sheetId="1">
        <row r="1">
          <cell r="A1" t="str">
            <v>s</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13.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vmlDrawing" Target="../drawings/vmlDrawing14.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vmlDrawing" Target="../drawings/vmlDrawing15.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vmlDrawing" Target="../drawings/vmlDrawing16.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vmlDrawing" Target="../drawings/vmlDrawing17.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vmlDrawing" Target="../drawings/vmlDrawing18.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vmlDrawing" Target="../drawings/vmlDrawing19.v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vmlDrawing" Target="../drawings/vmlDrawing20.v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vmlDrawing" Target="../drawings/vmlDrawing21.v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22.vml"/><Relationship Id="rId2" Type="http://schemas.openxmlformats.org/officeDocument/2006/relationships/drawing" Target="../drawings/drawing2.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vmlDrawing" Target="../drawings/vmlDrawing23.v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3" Type="http://schemas.openxmlformats.org/officeDocument/2006/relationships/vmlDrawing" Target="../drawings/vmlDrawing24.vml"/><Relationship Id="rId2" Type="http://schemas.openxmlformats.org/officeDocument/2006/relationships/drawing" Target="../drawings/drawing3.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3" Type="http://schemas.openxmlformats.org/officeDocument/2006/relationships/vmlDrawing" Target="../drawings/vmlDrawing25.vml"/><Relationship Id="rId2" Type="http://schemas.openxmlformats.org/officeDocument/2006/relationships/drawing" Target="../drawings/drawing4.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vmlDrawing" Target="../drawings/vmlDrawing26.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vmlDrawing" Target="../drawings/vmlDrawing27.v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vmlDrawing" Target="../drawings/vmlDrawing28.vml"/><Relationship Id="rId1" Type="http://schemas.openxmlformats.org/officeDocument/2006/relationships/printerSettings" Target="../printerSettings/printerSettings2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2">
    <tabColor rgb="FF92D050"/>
    <pageSetUpPr fitToPage="1"/>
  </sheetPr>
  <dimension ref="A1:S30"/>
  <sheetViews>
    <sheetView showGridLines="0" view="pageBreakPreview" topLeftCell="A13" zoomScale="85" zoomScaleNormal="100" zoomScaleSheetLayoutView="85" workbookViewId="0">
      <selection activeCell="I26" sqref="I26"/>
    </sheetView>
  </sheetViews>
  <sheetFormatPr baseColWidth="10" defaultColWidth="11.44140625" defaultRowHeight="13.8"/>
  <cols>
    <col min="1" max="2" width="0.88671875" style="159" customWidth="1"/>
    <col min="3" max="3" width="12.5546875" style="159" customWidth="1"/>
    <col min="4" max="8" width="11.44140625" style="159"/>
    <col min="9" max="9" width="19.44140625" style="159" customWidth="1"/>
    <col min="10" max="10" width="4.44140625" style="159" customWidth="1"/>
    <col min="11" max="11" width="8.44140625" style="159" customWidth="1"/>
    <col min="12" max="12" width="12.5546875" style="159" customWidth="1"/>
    <col min="13" max="16384" width="11.44140625" style="159"/>
  </cols>
  <sheetData>
    <row r="1" spans="1:19" ht="14.4" customHeight="1"/>
    <row r="2" spans="1:19" ht="36.6">
      <c r="A2" s="380" t="s">
        <v>0</v>
      </c>
      <c r="B2" s="380"/>
      <c r="C2" s="380"/>
      <c r="D2" s="380"/>
      <c r="E2" s="380"/>
      <c r="F2" s="380"/>
      <c r="G2" s="380"/>
      <c r="H2" s="380"/>
      <c r="I2" s="380"/>
      <c r="J2" s="380"/>
      <c r="K2" s="380"/>
      <c r="L2" s="380"/>
      <c r="M2" s="380"/>
      <c r="N2" s="380"/>
      <c r="O2" s="380"/>
      <c r="P2" s="380"/>
      <c r="Q2" s="380"/>
      <c r="R2" s="380"/>
      <c r="S2" s="380"/>
    </row>
    <row r="3" spans="1:19">
      <c r="A3" s="160"/>
      <c r="B3" s="160"/>
      <c r="C3" s="160"/>
      <c r="D3" s="160"/>
      <c r="E3" s="160"/>
      <c r="F3" s="160"/>
      <c r="G3" s="160"/>
      <c r="H3" s="160"/>
      <c r="I3" s="160"/>
      <c r="J3" s="160"/>
      <c r="K3" s="160"/>
      <c r="L3" s="160"/>
      <c r="M3" s="160"/>
      <c r="N3" s="160"/>
      <c r="O3" s="160"/>
      <c r="P3" s="160"/>
      <c r="Q3" s="160"/>
    </row>
    <row r="4" spans="1:19">
      <c r="A4" s="160"/>
      <c r="B4" s="160"/>
      <c r="C4" s="160"/>
      <c r="D4" s="160"/>
      <c r="E4" s="160"/>
      <c r="F4" s="160"/>
      <c r="G4" s="160"/>
      <c r="H4" s="160"/>
      <c r="I4" s="160"/>
      <c r="J4" s="160"/>
      <c r="K4" s="160"/>
      <c r="L4" s="160"/>
      <c r="M4" s="160"/>
      <c r="N4" s="160"/>
      <c r="O4" s="160"/>
      <c r="P4" s="160"/>
      <c r="Q4" s="160"/>
    </row>
    <row r="5" spans="1:19">
      <c r="A5" s="160"/>
      <c r="B5" s="160"/>
      <c r="C5" s="160"/>
      <c r="D5" s="160"/>
      <c r="E5" s="160"/>
      <c r="F5" s="160"/>
      <c r="G5" s="160"/>
      <c r="H5" s="160"/>
      <c r="I5" s="160"/>
      <c r="J5" s="160"/>
      <c r="K5" s="160"/>
      <c r="L5" s="160"/>
      <c r="M5" s="160"/>
      <c r="N5" s="160"/>
      <c r="O5" s="160"/>
      <c r="P5" s="160"/>
      <c r="Q5" s="160"/>
    </row>
    <row r="6" spans="1:19">
      <c r="A6" s="160"/>
      <c r="B6" s="160"/>
      <c r="C6" s="160"/>
      <c r="D6" s="160"/>
      <c r="E6" s="160"/>
      <c r="F6" s="160"/>
      <c r="G6" s="160"/>
      <c r="H6" s="160"/>
      <c r="I6" s="160"/>
      <c r="J6" s="160"/>
      <c r="K6" s="160"/>
      <c r="L6" s="160"/>
      <c r="M6" s="160"/>
      <c r="N6" s="160"/>
      <c r="O6" s="160"/>
      <c r="P6" s="160"/>
      <c r="Q6" s="160"/>
    </row>
    <row r="7" spans="1:19">
      <c r="A7" s="160"/>
      <c r="B7" s="160"/>
      <c r="C7" s="160"/>
      <c r="D7" s="160"/>
      <c r="E7" s="160"/>
      <c r="F7" s="160"/>
      <c r="G7" s="160"/>
      <c r="H7" s="160"/>
      <c r="I7" s="160"/>
      <c r="J7" s="160"/>
      <c r="K7" s="160"/>
      <c r="L7" s="160"/>
      <c r="M7" s="160"/>
      <c r="N7" s="160"/>
      <c r="O7" s="160"/>
      <c r="P7" s="160"/>
      <c r="Q7" s="160"/>
    </row>
    <row r="8" spans="1:19">
      <c r="A8" s="160"/>
      <c r="B8" s="160"/>
      <c r="C8" s="160"/>
      <c r="D8" s="160"/>
      <c r="E8" s="160"/>
      <c r="F8" s="160"/>
      <c r="G8" s="160"/>
      <c r="H8" s="160"/>
      <c r="I8" s="160"/>
      <c r="J8" s="160"/>
      <c r="K8" s="160"/>
      <c r="L8" s="160"/>
      <c r="M8" s="160"/>
      <c r="N8" s="160"/>
      <c r="O8" s="160"/>
      <c r="P8" s="160"/>
      <c r="Q8" s="160"/>
    </row>
    <row r="9" spans="1:19">
      <c r="A9" s="160"/>
      <c r="B9" s="160"/>
      <c r="C9" s="160"/>
      <c r="D9" s="160"/>
      <c r="E9" s="160"/>
      <c r="F9" s="160"/>
      <c r="G9" s="160"/>
      <c r="H9" s="160"/>
      <c r="I9" s="160"/>
      <c r="J9" s="160"/>
      <c r="K9" s="160"/>
      <c r="L9" s="160"/>
      <c r="M9" s="160"/>
      <c r="N9" s="160"/>
      <c r="O9" s="160"/>
      <c r="P9" s="160"/>
      <c r="Q9" s="160"/>
    </row>
    <row r="10" spans="1:19" ht="48.6" customHeight="1">
      <c r="A10" s="381" t="s">
        <v>1</v>
      </c>
      <c r="B10" s="381"/>
      <c r="C10" s="381"/>
      <c r="D10" s="381"/>
      <c r="E10" s="381"/>
      <c r="F10" s="381"/>
      <c r="G10" s="381"/>
      <c r="H10" s="381"/>
      <c r="I10" s="381"/>
      <c r="J10" s="381"/>
      <c r="K10" s="381"/>
      <c r="L10" s="381"/>
      <c r="M10" s="381"/>
      <c r="N10" s="381"/>
      <c r="O10" s="381"/>
      <c r="P10" s="381"/>
      <c r="Q10" s="381"/>
      <c r="R10" s="381"/>
      <c r="S10" s="381"/>
    </row>
    <row r="11" spans="1:19" ht="48.6" customHeight="1">
      <c r="A11" s="301"/>
      <c r="B11" s="301"/>
      <c r="C11" s="301"/>
      <c r="D11" s="301"/>
      <c r="E11" s="301"/>
      <c r="F11" s="301"/>
      <c r="G11" s="301"/>
      <c r="H11" s="301"/>
      <c r="I11" s="301"/>
      <c r="J11" s="301"/>
      <c r="K11" s="301"/>
      <c r="L11" s="301"/>
      <c r="M11" s="301"/>
      <c r="N11" s="301"/>
      <c r="O11" s="301"/>
      <c r="P11" s="301"/>
      <c r="Q11" s="301"/>
      <c r="R11" s="301"/>
      <c r="S11" s="301"/>
    </row>
    <row r="12" spans="1:19" ht="32.25" customHeight="1">
      <c r="A12" s="301"/>
      <c r="B12" s="301"/>
      <c r="C12" s="301"/>
      <c r="D12" s="301"/>
      <c r="E12" s="301"/>
      <c r="F12" s="301"/>
      <c r="G12" s="301"/>
      <c r="H12" s="301"/>
      <c r="I12" s="301"/>
      <c r="J12" s="301"/>
      <c r="K12" s="301"/>
      <c r="L12" s="301"/>
      <c r="M12" s="301"/>
      <c r="N12" s="301"/>
      <c r="O12" s="301"/>
      <c r="P12" s="301"/>
      <c r="Q12" s="301"/>
      <c r="R12" s="301"/>
      <c r="S12" s="301"/>
    </row>
    <row r="13" spans="1:19" ht="36.6">
      <c r="A13" s="382"/>
      <c r="B13" s="382"/>
      <c r="C13" s="382"/>
      <c r="D13" s="382"/>
      <c r="E13" s="382"/>
      <c r="F13" s="382"/>
      <c r="G13" s="382"/>
      <c r="H13" s="382"/>
      <c r="I13" s="382"/>
      <c r="J13" s="382"/>
      <c r="K13" s="382"/>
      <c r="L13" s="382"/>
      <c r="M13" s="382"/>
      <c r="N13" s="382"/>
      <c r="O13" s="382"/>
      <c r="P13" s="382"/>
      <c r="Q13" s="382"/>
      <c r="R13" s="382"/>
      <c r="S13" s="382"/>
    </row>
    <row r="14" spans="1:19" ht="36.6">
      <c r="A14" s="302"/>
      <c r="B14" s="302"/>
      <c r="C14" s="302"/>
      <c r="D14" s="302"/>
      <c r="E14" s="302"/>
      <c r="F14" s="302"/>
      <c r="G14" s="302"/>
      <c r="H14" s="302"/>
      <c r="I14" s="302"/>
      <c r="J14" s="302"/>
      <c r="K14" s="302"/>
      <c r="L14" s="302"/>
      <c r="M14" s="302"/>
      <c r="N14" s="302"/>
      <c r="O14" s="302"/>
      <c r="P14" s="302"/>
      <c r="Q14" s="302"/>
    </row>
    <row r="15" spans="1:19" ht="28.8">
      <c r="A15" s="303"/>
      <c r="B15" s="303"/>
      <c r="C15" s="303"/>
      <c r="D15" s="303"/>
      <c r="E15" s="303"/>
      <c r="F15" s="303"/>
      <c r="G15" s="303"/>
      <c r="H15" s="303"/>
      <c r="I15" s="303"/>
      <c r="J15" s="303"/>
      <c r="K15" s="303"/>
      <c r="L15" s="303"/>
      <c r="M15" s="303"/>
      <c r="N15" s="303"/>
      <c r="O15" s="303"/>
      <c r="P15" s="160"/>
      <c r="Q15" s="160"/>
    </row>
    <row r="16" spans="1:19" ht="28.8">
      <c r="A16" s="303"/>
      <c r="B16" s="303"/>
      <c r="C16" s="303"/>
      <c r="D16" s="303"/>
      <c r="E16" s="303"/>
      <c r="F16" s="303"/>
      <c r="G16" s="303"/>
      <c r="H16" s="303"/>
      <c r="I16" s="303"/>
      <c r="J16" s="303"/>
      <c r="K16" s="303"/>
      <c r="L16" s="303"/>
      <c r="M16" s="303"/>
      <c r="N16" s="303"/>
      <c r="O16" s="303"/>
      <c r="P16" s="160"/>
      <c r="Q16" s="160"/>
    </row>
    <row r="17" spans="1:19" ht="36.6">
      <c r="B17" s="304"/>
      <c r="D17" s="304"/>
      <c r="E17" s="304"/>
      <c r="F17" s="383" t="s">
        <v>2</v>
      </c>
      <c r="G17" s="383"/>
      <c r="H17" s="383"/>
      <c r="I17" s="380" t="s">
        <v>3</v>
      </c>
      <c r="J17" s="380"/>
      <c r="K17" s="380"/>
      <c r="L17" s="380"/>
      <c r="M17" s="380"/>
      <c r="N17" s="380"/>
      <c r="O17" s="380"/>
      <c r="P17" s="304"/>
      <c r="Q17" s="304"/>
      <c r="R17" s="304"/>
      <c r="S17" s="304"/>
    </row>
    <row r="18" spans="1:19">
      <c r="A18" s="160"/>
      <c r="B18" s="160"/>
      <c r="C18" s="160"/>
      <c r="D18" s="160"/>
      <c r="E18" s="160"/>
      <c r="F18" s="160"/>
      <c r="G18" s="160"/>
      <c r="H18" s="160"/>
      <c r="I18" s="160"/>
      <c r="J18" s="160"/>
      <c r="K18" s="160"/>
      <c r="L18" s="160"/>
      <c r="M18" s="160"/>
      <c r="N18" s="160"/>
      <c r="O18" s="160"/>
      <c r="P18" s="160"/>
      <c r="Q18" s="160"/>
    </row>
    <row r="19" spans="1:19">
      <c r="A19" s="160"/>
      <c r="B19" s="160"/>
      <c r="C19" s="160"/>
      <c r="D19" s="160"/>
      <c r="E19" s="160"/>
      <c r="F19" s="160"/>
      <c r="G19" s="160"/>
      <c r="H19" s="160"/>
      <c r="I19" s="160"/>
      <c r="J19" s="160"/>
      <c r="K19" s="160"/>
      <c r="L19" s="160"/>
      <c r="M19" s="160"/>
      <c r="N19" s="160"/>
      <c r="O19" s="160"/>
      <c r="P19" s="160"/>
      <c r="Q19" s="160"/>
    </row>
    <row r="20" spans="1:19">
      <c r="A20" s="160"/>
      <c r="B20" s="160"/>
      <c r="C20" s="160"/>
      <c r="D20" s="160"/>
      <c r="E20" s="160"/>
      <c r="F20" s="160"/>
      <c r="G20" s="160"/>
      <c r="H20" s="160"/>
      <c r="I20" s="160"/>
      <c r="J20" s="160"/>
      <c r="K20" s="160"/>
      <c r="L20" s="160"/>
      <c r="M20" s="160"/>
      <c r="N20" s="160"/>
      <c r="O20" s="160"/>
      <c r="P20" s="160"/>
      <c r="Q20" s="160"/>
    </row>
    <row r="21" spans="1:19">
      <c r="A21" s="160"/>
      <c r="B21" s="160"/>
      <c r="C21" s="160"/>
      <c r="D21" s="160"/>
      <c r="E21" s="160"/>
      <c r="F21" s="160"/>
      <c r="G21" s="160"/>
      <c r="H21" s="160"/>
      <c r="I21" s="160"/>
      <c r="J21" s="160"/>
      <c r="K21" s="160"/>
      <c r="L21" s="160"/>
      <c r="M21" s="160"/>
      <c r="N21" s="160"/>
      <c r="O21" s="160"/>
      <c r="P21" s="160"/>
      <c r="Q21" s="160"/>
    </row>
    <row r="22" spans="1:19">
      <c r="A22" s="160"/>
      <c r="B22" s="160"/>
      <c r="C22" s="160"/>
      <c r="D22" s="160"/>
      <c r="E22" s="160"/>
      <c r="F22" s="160"/>
      <c r="G22" s="160"/>
      <c r="H22" s="160"/>
      <c r="I22" s="160"/>
      <c r="J22" s="160"/>
      <c r="K22" s="160"/>
      <c r="L22" s="160"/>
      <c r="M22" s="160"/>
      <c r="N22" s="160"/>
      <c r="O22" s="160"/>
      <c r="P22" s="160"/>
      <c r="Q22" s="160"/>
    </row>
    <row r="23" spans="1:19">
      <c r="A23" s="160"/>
      <c r="B23" s="160"/>
      <c r="C23" s="160"/>
      <c r="D23" s="160"/>
      <c r="E23" s="160"/>
      <c r="F23" s="160"/>
      <c r="G23" s="160"/>
      <c r="H23" s="160"/>
      <c r="I23" s="160"/>
      <c r="J23" s="160"/>
      <c r="K23" s="160"/>
      <c r="L23" s="160"/>
      <c r="M23" s="160"/>
      <c r="N23" s="160"/>
      <c r="O23" s="160"/>
      <c r="P23" s="160"/>
      <c r="Q23" s="160"/>
    </row>
    <row r="24" spans="1:19">
      <c r="A24" s="160"/>
      <c r="B24" s="160"/>
      <c r="C24" s="160"/>
      <c r="D24" s="160"/>
      <c r="E24" s="160"/>
      <c r="F24" s="160"/>
      <c r="G24" s="160"/>
      <c r="H24" s="160"/>
      <c r="I24" s="160"/>
      <c r="J24" s="160"/>
      <c r="K24" s="160"/>
      <c r="L24" s="160"/>
      <c r="M24" s="160"/>
      <c r="N24" s="160"/>
      <c r="O24" s="160"/>
      <c r="P24" s="160"/>
      <c r="Q24" s="160"/>
    </row>
    <row r="25" spans="1:19">
      <c r="A25" s="160"/>
      <c r="B25" s="160"/>
      <c r="C25" s="160"/>
      <c r="D25" s="160"/>
      <c r="E25" s="160"/>
      <c r="F25" s="160"/>
      <c r="G25" s="160"/>
      <c r="H25" s="160"/>
      <c r="I25" s="160"/>
      <c r="J25" s="160"/>
      <c r="K25" s="160"/>
      <c r="L25" s="160"/>
      <c r="M25" s="160"/>
      <c r="N25" s="160"/>
      <c r="O25" s="160"/>
      <c r="P25" s="160"/>
      <c r="Q25" s="160"/>
    </row>
    <row r="26" spans="1:19" ht="17.399999999999999">
      <c r="A26" s="377" t="s">
        <v>4</v>
      </c>
      <c r="B26" s="377"/>
      <c r="C26" s="377"/>
      <c r="D26" s="377"/>
      <c r="E26" s="305"/>
      <c r="F26" s="306"/>
      <c r="G26" s="306"/>
      <c r="H26" s="307"/>
      <c r="I26" s="311"/>
      <c r="J26" s="309"/>
      <c r="K26" s="377" t="s">
        <v>5</v>
      </c>
      <c r="L26" s="377"/>
      <c r="M26" s="305"/>
      <c r="N26" s="305"/>
      <c r="O26" s="306"/>
      <c r="P26" s="306"/>
      <c r="Q26" s="308"/>
      <c r="R26" s="312"/>
      <c r="S26" s="312"/>
    </row>
    <row r="27" spans="1:19" ht="15.6">
      <c r="A27" s="308"/>
      <c r="B27" s="308"/>
      <c r="C27" s="308"/>
      <c r="D27" s="309"/>
      <c r="E27" s="378" t="s">
        <v>239</v>
      </c>
      <c r="F27" s="378"/>
      <c r="G27" s="378"/>
      <c r="H27" s="378"/>
      <c r="I27" s="308"/>
      <c r="J27" s="309"/>
      <c r="K27" s="308"/>
      <c r="L27" s="309"/>
      <c r="M27" s="379" t="s">
        <v>6</v>
      </c>
      <c r="N27" s="379"/>
      <c r="O27" s="379"/>
      <c r="P27" s="379"/>
      <c r="Q27" s="308"/>
      <c r="R27" s="312"/>
      <c r="S27" s="312"/>
    </row>
    <row r="28" spans="1:19" ht="15.6">
      <c r="A28" s="310"/>
      <c r="B28" s="310"/>
      <c r="C28" s="310"/>
      <c r="D28" s="310"/>
      <c r="E28" s="379" t="s">
        <v>240</v>
      </c>
      <c r="F28" s="379"/>
      <c r="G28" s="379"/>
      <c r="H28" s="379"/>
      <c r="I28" s="310"/>
      <c r="J28" s="310"/>
      <c r="K28" s="310"/>
      <c r="L28" s="310"/>
      <c r="M28" s="379" t="s">
        <v>7</v>
      </c>
      <c r="N28" s="379"/>
      <c r="O28" s="379"/>
      <c r="P28" s="379"/>
      <c r="Q28" s="310"/>
      <c r="R28" s="310"/>
      <c r="S28" s="310"/>
    </row>
    <row r="29" spans="1:19">
      <c r="A29" s="310"/>
      <c r="B29" s="310"/>
      <c r="C29" s="310"/>
      <c r="D29" s="310"/>
      <c r="E29" s="310"/>
      <c r="F29" s="310"/>
      <c r="G29" s="310"/>
      <c r="H29" s="310"/>
      <c r="I29" s="310"/>
      <c r="J29" s="310"/>
      <c r="K29" s="310"/>
      <c r="L29" s="310"/>
      <c r="M29" s="310"/>
      <c r="N29" s="310"/>
      <c r="O29" s="310"/>
      <c r="P29" s="310"/>
      <c r="Q29" s="310"/>
      <c r="R29" s="310"/>
      <c r="S29" s="310"/>
    </row>
    <row r="30" spans="1:19">
      <c r="A30" s="310"/>
      <c r="B30" s="310"/>
      <c r="C30" s="310"/>
      <c r="D30" s="310"/>
      <c r="E30" s="310"/>
      <c r="F30" s="310"/>
      <c r="G30" s="310"/>
      <c r="H30" s="310"/>
      <c r="I30" s="310"/>
      <c r="J30" s="310"/>
      <c r="K30" s="310"/>
      <c r="L30" s="310"/>
      <c r="M30" s="310"/>
      <c r="N30" s="310"/>
      <c r="O30" s="310"/>
      <c r="P30" s="310"/>
      <c r="Q30" s="310"/>
      <c r="R30" s="310"/>
      <c r="S30" s="310"/>
    </row>
  </sheetData>
  <mergeCells count="11">
    <mergeCell ref="A2:S2"/>
    <mergeCell ref="A10:S10"/>
    <mergeCell ref="A13:S13"/>
    <mergeCell ref="F17:H17"/>
    <mergeCell ref="I17:O17"/>
    <mergeCell ref="A26:D26"/>
    <mergeCell ref="K26:L26"/>
    <mergeCell ref="E27:H27"/>
    <mergeCell ref="M27:P27"/>
    <mergeCell ref="M28:P28"/>
    <mergeCell ref="E28:H28"/>
  </mergeCells>
  <printOptions horizontalCentered="1"/>
  <pageMargins left="0.39370078740157499" right="0.39370078740157499" top="1.37795275590551" bottom="0.86614173228346403" header="0.39370078740157499" footer="0.59055118110236204"/>
  <pageSetup scale="67" fitToHeight="0" orientation="landscape" r:id="rId1"/>
  <headerFooter scaleWithDoc="0">
    <oddHeader>&amp;C&amp;G&amp;R</oddHeader>
    <oddFooter>&amp;R&amp;G</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11">
    <tabColor rgb="FF92D050"/>
    <pageSetUpPr fitToPage="1"/>
  </sheetPr>
  <dimension ref="A1:S29"/>
  <sheetViews>
    <sheetView showGridLines="0" view="pageBreakPreview" topLeftCell="A16" zoomScale="55" zoomScaleNormal="70" zoomScaleSheetLayoutView="55" workbookViewId="0">
      <selection activeCell="E21" sqref="E21"/>
    </sheetView>
  </sheetViews>
  <sheetFormatPr baseColWidth="10" defaultColWidth="11.44140625" defaultRowHeight="13.8"/>
  <cols>
    <col min="1" max="1" width="0.88671875" style="29" customWidth="1"/>
    <col min="2" max="2" width="46.109375" style="29" customWidth="1"/>
    <col min="3" max="3" width="112.5546875" style="29" customWidth="1"/>
    <col min="4" max="4" width="15" style="29" customWidth="1"/>
    <col min="5" max="6" width="15.44140625" style="29" customWidth="1"/>
    <col min="7" max="7" width="14.44140625" style="29" customWidth="1"/>
    <col min="8" max="8" width="66.5546875" style="29" customWidth="1"/>
    <col min="9" max="9" width="3.5546875" style="29" customWidth="1"/>
    <col min="10" max="16384" width="11.44140625" style="29"/>
  </cols>
  <sheetData>
    <row r="1" spans="1:19" ht="14.4" customHeight="1"/>
    <row r="2" spans="1:19" ht="35.1" customHeight="1">
      <c r="B2" s="397" t="s">
        <v>8</v>
      </c>
      <c r="C2" s="397"/>
      <c r="D2" s="397"/>
      <c r="E2" s="397"/>
      <c r="F2" s="397"/>
      <c r="G2" s="397"/>
      <c r="H2" s="397"/>
    </row>
    <row r="3" spans="1:19" ht="18">
      <c r="B3" s="276" t="s">
        <v>9</v>
      </c>
      <c r="C3" s="398" t="s">
        <v>10</v>
      </c>
      <c r="D3" s="399"/>
      <c r="E3" s="399"/>
      <c r="F3" s="399"/>
      <c r="G3" s="399"/>
      <c r="H3" s="400"/>
    </row>
    <row r="4" spans="1:19" ht="25.35" customHeight="1">
      <c r="B4" s="276" t="s">
        <v>11</v>
      </c>
      <c r="C4" s="398" t="s">
        <v>12</v>
      </c>
      <c r="D4" s="399"/>
      <c r="E4" s="399"/>
      <c r="F4" s="399"/>
      <c r="G4" s="399"/>
      <c r="H4" s="400"/>
    </row>
    <row r="5" spans="1:19" ht="25.35" customHeight="1">
      <c r="B5" s="276" t="s">
        <v>13</v>
      </c>
      <c r="C5" s="401">
        <v>45475</v>
      </c>
      <c r="D5" s="399"/>
      <c r="E5" s="399"/>
      <c r="F5" s="399"/>
      <c r="G5" s="399"/>
      <c r="H5" s="400"/>
    </row>
    <row r="6" spans="1:19" ht="3.6" customHeight="1">
      <c r="B6" s="277"/>
      <c r="C6" s="277"/>
      <c r="D6" s="277"/>
      <c r="E6" s="277"/>
      <c r="F6" s="277"/>
      <c r="G6" s="277"/>
      <c r="H6" s="394" t="s">
        <v>14</v>
      </c>
    </row>
    <row r="7" spans="1:19" ht="26.4" customHeight="1">
      <c r="B7" s="388" t="s">
        <v>15</v>
      </c>
      <c r="C7" s="391" t="s">
        <v>16</v>
      </c>
      <c r="D7" s="385" t="s">
        <v>17</v>
      </c>
      <c r="E7" s="402"/>
      <c r="F7" s="402"/>
      <c r="G7" s="386"/>
      <c r="H7" s="395"/>
      <c r="I7" s="297"/>
    </row>
    <row r="8" spans="1:19" ht="41.4" customHeight="1">
      <c r="B8" s="389"/>
      <c r="C8" s="392"/>
      <c r="D8" s="385" t="s">
        <v>18</v>
      </c>
      <c r="E8" s="386"/>
      <c r="F8" s="385" t="s">
        <v>19</v>
      </c>
      <c r="G8" s="386"/>
      <c r="H8" s="395"/>
      <c r="I8" s="297"/>
    </row>
    <row r="9" spans="1:19" ht="31.35" customHeight="1">
      <c r="B9" s="390"/>
      <c r="C9" s="393"/>
      <c r="D9" s="278" t="s">
        <v>20</v>
      </c>
      <c r="E9" s="278" t="s">
        <v>21</v>
      </c>
      <c r="F9" s="278" t="s">
        <v>22</v>
      </c>
      <c r="G9" s="278" t="s">
        <v>23</v>
      </c>
      <c r="H9" s="396"/>
      <c r="I9" s="298"/>
    </row>
    <row r="10" spans="1:19" s="275" customFormat="1" ht="46.65" customHeight="1">
      <c r="B10" s="279" t="s">
        <v>24</v>
      </c>
      <c r="C10" s="280" t="s">
        <v>25</v>
      </c>
      <c r="D10" s="279" t="s">
        <v>245</v>
      </c>
      <c r="E10" s="281"/>
      <c r="F10" s="279" t="s">
        <v>245</v>
      </c>
      <c r="G10" s="279" t="s">
        <v>245</v>
      </c>
      <c r="H10" s="282"/>
    </row>
    <row r="11" spans="1:19" s="275" customFormat="1" ht="46.65" customHeight="1">
      <c r="B11" s="279" t="s">
        <v>26</v>
      </c>
      <c r="C11" s="280" t="s">
        <v>27</v>
      </c>
      <c r="D11" s="279" t="s">
        <v>245</v>
      </c>
      <c r="E11" s="281"/>
      <c r="F11" s="279" t="s">
        <v>245</v>
      </c>
      <c r="G11" s="279" t="s">
        <v>245</v>
      </c>
      <c r="H11" s="282"/>
    </row>
    <row r="12" spans="1:19" s="275" customFormat="1" ht="46.65" customHeight="1">
      <c r="B12" s="279" t="s">
        <v>28</v>
      </c>
      <c r="C12" s="280" t="s">
        <v>29</v>
      </c>
      <c r="D12" s="279" t="s">
        <v>245</v>
      </c>
      <c r="E12" s="281"/>
      <c r="F12" s="279" t="s">
        <v>245</v>
      </c>
      <c r="G12" s="279" t="s">
        <v>245</v>
      </c>
      <c r="H12" s="282"/>
    </row>
    <row r="13" spans="1:19" s="275" customFormat="1" ht="46.65" customHeight="1">
      <c r="A13" s="283"/>
      <c r="B13" s="284" t="s">
        <v>30</v>
      </c>
      <c r="C13" s="285" t="s">
        <v>31</v>
      </c>
      <c r="D13" s="279" t="s">
        <v>245</v>
      </c>
      <c r="E13" s="281"/>
      <c r="F13" s="279" t="s">
        <v>245</v>
      </c>
      <c r="G13" s="279" t="s">
        <v>245</v>
      </c>
      <c r="H13" s="286"/>
      <c r="I13" s="283"/>
      <c r="J13" s="283"/>
      <c r="K13" s="283"/>
      <c r="L13" s="283"/>
      <c r="M13" s="283"/>
      <c r="N13" s="283"/>
      <c r="O13" s="283"/>
      <c r="P13" s="283"/>
      <c r="Q13" s="283"/>
      <c r="R13" s="283"/>
      <c r="S13" s="283"/>
    </row>
    <row r="14" spans="1:19" s="275" customFormat="1" ht="46.65" customHeight="1">
      <c r="B14" s="279" t="s">
        <v>32</v>
      </c>
      <c r="C14" s="280" t="s">
        <v>33</v>
      </c>
      <c r="D14" s="279" t="s">
        <v>245</v>
      </c>
      <c r="E14" s="281"/>
      <c r="F14" s="279" t="s">
        <v>245</v>
      </c>
      <c r="G14" s="279" t="s">
        <v>245</v>
      </c>
      <c r="H14" s="282"/>
    </row>
    <row r="15" spans="1:19" s="275" customFormat="1" ht="46.65" customHeight="1">
      <c r="B15" s="279" t="s">
        <v>34</v>
      </c>
      <c r="C15" s="285" t="s">
        <v>35</v>
      </c>
      <c r="D15" s="279" t="s">
        <v>245</v>
      </c>
      <c r="E15" s="281"/>
      <c r="F15" s="279" t="s">
        <v>245</v>
      </c>
      <c r="G15" s="279" t="s">
        <v>245</v>
      </c>
      <c r="H15" s="286"/>
    </row>
    <row r="16" spans="1:19" s="275" customFormat="1" ht="46.65" customHeight="1">
      <c r="B16" s="279" t="s">
        <v>36</v>
      </c>
      <c r="C16" s="285" t="s">
        <v>37</v>
      </c>
      <c r="D16" s="279" t="s">
        <v>245</v>
      </c>
      <c r="E16" s="281"/>
      <c r="F16" s="279" t="s">
        <v>245</v>
      </c>
      <c r="G16" s="279" t="s">
        <v>245</v>
      </c>
      <c r="H16" s="287"/>
    </row>
    <row r="17" spans="2:9" s="275" customFormat="1" ht="46.65" customHeight="1">
      <c r="B17" s="279" t="s">
        <v>38</v>
      </c>
      <c r="C17" s="285" t="s">
        <v>39</v>
      </c>
      <c r="D17" s="279" t="s">
        <v>245</v>
      </c>
      <c r="E17" s="281"/>
      <c r="F17" s="279" t="s">
        <v>245</v>
      </c>
      <c r="G17" s="279" t="s">
        <v>245</v>
      </c>
      <c r="H17" s="287"/>
    </row>
    <row r="18" spans="2:9" s="275" customFormat="1" ht="46.65" customHeight="1">
      <c r="B18" s="279" t="s">
        <v>40</v>
      </c>
      <c r="C18" s="285" t="s">
        <v>41</v>
      </c>
      <c r="D18" s="279" t="s">
        <v>245</v>
      </c>
      <c r="E18" s="281"/>
      <c r="F18" s="279" t="s">
        <v>245</v>
      </c>
      <c r="G18" s="279" t="s">
        <v>245</v>
      </c>
      <c r="H18" s="287"/>
    </row>
    <row r="19" spans="2:9" s="275" customFormat="1" ht="46.65" customHeight="1">
      <c r="B19" s="279" t="s">
        <v>42</v>
      </c>
      <c r="C19" s="285" t="s">
        <v>43</v>
      </c>
      <c r="D19" s="279" t="s">
        <v>245</v>
      </c>
      <c r="E19" s="281"/>
      <c r="F19" s="279" t="s">
        <v>245</v>
      </c>
      <c r="G19" s="279" t="s">
        <v>245</v>
      </c>
      <c r="H19" s="287"/>
    </row>
    <row r="20" spans="2:9" s="275" customFormat="1" ht="46.65" customHeight="1">
      <c r="B20" s="279" t="s">
        <v>44</v>
      </c>
      <c r="C20" s="285" t="s">
        <v>45</v>
      </c>
      <c r="D20" s="279"/>
      <c r="E20" s="279" t="s">
        <v>245</v>
      </c>
      <c r="F20" s="279" t="s">
        <v>245</v>
      </c>
      <c r="G20" s="279" t="s">
        <v>245</v>
      </c>
      <c r="H20" s="287"/>
    </row>
    <row r="21" spans="2:9" s="275" customFormat="1" ht="48.6" customHeight="1">
      <c r="B21" s="284" t="s">
        <v>46</v>
      </c>
      <c r="C21" s="285" t="s">
        <v>47</v>
      </c>
      <c r="D21" s="279"/>
      <c r="E21" s="279" t="s">
        <v>245</v>
      </c>
      <c r="F21" s="279" t="s">
        <v>245</v>
      </c>
      <c r="G21" s="279" t="s">
        <v>245</v>
      </c>
      <c r="H21" s="286"/>
    </row>
    <row r="22" spans="2:9" s="275" customFormat="1" ht="48.6" customHeight="1">
      <c r="B22" s="279" t="s">
        <v>48</v>
      </c>
      <c r="C22" s="285" t="s">
        <v>49</v>
      </c>
      <c r="D22" s="279" t="s">
        <v>245</v>
      </c>
      <c r="E22" s="281"/>
      <c r="F22" s="279" t="s">
        <v>245</v>
      </c>
      <c r="G22" s="279" t="s">
        <v>245</v>
      </c>
      <c r="H22" s="287"/>
    </row>
    <row r="23" spans="2:9" s="275" customFormat="1" ht="48.6" customHeight="1">
      <c r="B23" s="279" t="s">
        <v>50</v>
      </c>
      <c r="C23" s="285" t="s">
        <v>51</v>
      </c>
      <c r="D23" s="279" t="s">
        <v>245</v>
      </c>
      <c r="E23" s="281"/>
      <c r="F23" s="279" t="s">
        <v>245</v>
      </c>
      <c r="G23" s="279" t="s">
        <v>245</v>
      </c>
      <c r="H23" s="287"/>
    </row>
    <row r="24" spans="2:9" s="275" customFormat="1" ht="60.6" customHeight="1">
      <c r="B24" s="284" t="s">
        <v>52</v>
      </c>
      <c r="C24" s="285" t="s">
        <v>53</v>
      </c>
      <c r="D24" s="279" t="s">
        <v>245</v>
      </c>
      <c r="E24" s="281"/>
      <c r="F24" s="279" t="s">
        <v>245</v>
      </c>
      <c r="G24" s="279" t="s">
        <v>245</v>
      </c>
      <c r="H24" s="288"/>
    </row>
    <row r="25" spans="2:9">
      <c r="B25" s="289" t="s">
        <v>54</v>
      </c>
      <c r="C25" s="289"/>
      <c r="D25" s="289"/>
      <c r="E25" s="289"/>
      <c r="F25" s="289"/>
      <c r="G25" s="289"/>
      <c r="H25" s="289"/>
    </row>
    <row r="26" spans="2:9">
      <c r="B26" s="289"/>
      <c r="C26" s="289"/>
      <c r="D26" s="289"/>
      <c r="E26" s="289"/>
      <c r="F26" s="289"/>
      <c r="G26" s="289"/>
      <c r="H26" s="289"/>
    </row>
    <row r="27" spans="2:9" ht="15.6">
      <c r="B27" s="290" t="s">
        <v>55</v>
      </c>
      <c r="C27" s="291"/>
      <c r="D27" s="292"/>
      <c r="E27" s="290" t="s">
        <v>56</v>
      </c>
      <c r="F27" s="293"/>
      <c r="G27" s="293"/>
      <c r="H27" s="293"/>
      <c r="I27" s="299"/>
    </row>
    <row r="28" spans="2:9" ht="15.6">
      <c r="B28" s="294"/>
      <c r="C28" s="295" t="s">
        <v>241</v>
      </c>
      <c r="D28" s="292"/>
      <c r="E28" s="294"/>
      <c r="F28" s="387" t="s">
        <v>243</v>
      </c>
      <c r="G28" s="387"/>
      <c r="H28" s="387"/>
      <c r="I28" s="300"/>
    </row>
    <row r="29" spans="2:9" ht="15.6">
      <c r="B29" s="296"/>
      <c r="C29" s="295" t="s">
        <v>242</v>
      </c>
      <c r="D29" s="296"/>
      <c r="E29" s="296"/>
      <c r="F29" s="384" t="s">
        <v>244</v>
      </c>
      <c r="G29" s="384"/>
      <c r="H29" s="384"/>
    </row>
  </sheetData>
  <mergeCells count="12">
    <mergeCell ref="B2:H2"/>
    <mergeCell ref="C3:H3"/>
    <mergeCell ref="C4:H4"/>
    <mergeCell ref="C5:H5"/>
    <mergeCell ref="D7:G7"/>
    <mergeCell ref="F29:H29"/>
    <mergeCell ref="D8:E8"/>
    <mergeCell ref="F8:G8"/>
    <mergeCell ref="F28:H28"/>
    <mergeCell ref="B7:B9"/>
    <mergeCell ref="C7:C9"/>
    <mergeCell ref="H6:H9"/>
  </mergeCells>
  <printOptions horizontalCentered="1"/>
  <pageMargins left="0.39370078740157499" right="0.39370078740157499" top="1.37795275590551" bottom="0.86614173228346403" header="0.39370078740157499" footer="0.59055118110236204"/>
  <pageSetup scale="45" fitToHeight="0" orientation="landscape" r:id="rId1"/>
  <headerFooter scaleWithDoc="0">
    <oddHeader>&amp;C&amp;G&amp;R</oddHeader>
    <oddFooter>&amp;R&amp;G</oddFoot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1">
    <tabColor rgb="FF92D050"/>
    <pageSetUpPr fitToPage="1"/>
  </sheetPr>
  <dimension ref="A1:S56"/>
  <sheetViews>
    <sheetView showGridLines="0" view="pageBreakPreview" topLeftCell="B39" zoomScale="40" zoomScaleNormal="55" zoomScaleSheetLayoutView="40" workbookViewId="0">
      <selection activeCell="F37" sqref="F37"/>
    </sheetView>
  </sheetViews>
  <sheetFormatPr baseColWidth="10" defaultColWidth="11.44140625" defaultRowHeight="13.8"/>
  <cols>
    <col min="1" max="1" width="0.88671875" style="1" customWidth="1"/>
    <col min="2" max="2" width="64.5546875" style="1" customWidth="1"/>
    <col min="3" max="3" width="45.5546875" style="1" customWidth="1"/>
    <col min="4" max="4" width="78.5546875" style="1" customWidth="1"/>
    <col min="5" max="5" width="177.44140625" style="1" customWidth="1"/>
    <col min="6" max="6" width="4.5546875" style="1" customWidth="1"/>
    <col min="7" max="16384" width="11.44140625" style="1"/>
  </cols>
  <sheetData>
    <row r="1" spans="1:19" ht="14.4" customHeight="1"/>
    <row r="2" spans="1:19" ht="96.6" customHeight="1">
      <c r="B2" s="423" t="s">
        <v>26</v>
      </c>
      <c r="C2" s="423"/>
      <c r="D2" s="423"/>
      <c r="E2" s="423"/>
    </row>
    <row r="3" spans="1:19" ht="39.6" customHeight="1">
      <c r="B3" s="426" t="s">
        <v>57</v>
      </c>
      <c r="C3" s="426"/>
      <c r="D3" s="426"/>
      <c r="E3" s="426"/>
    </row>
    <row r="4" spans="1:19" ht="19.350000000000001" customHeight="1">
      <c r="B4" s="426"/>
      <c r="C4" s="426"/>
      <c r="D4" s="426"/>
      <c r="E4" s="426"/>
    </row>
    <row r="5" spans="1:19" ht="13.5" customHeight="1">
      <c r="B5" s="426"/>
      <c r="C5" s="426"/>
      <c r="D5" s="426"/>
      <c r="E5" s="426"/>
    </row>
    <row r="6" spans="1:19" ht="2.4" customHeight="1">
      <c r="B6" s="426"/>
      <c r="C6" s="426"/>
      <c r="D6" s="426"/>
      <c r="E6" s="426"/>
    </row>
    <row r="7" spans="1:19">
      <c r="B7" s="46"/>
      <c r="C7" s="46"/>
      <c r="D7" s="46"/>
      <c r="E7" s="46"/>
    </row>
    <row r="8" spans="1:19" ht="0.6" customHeight="1">
      <c r="B8" s="46"/>
      <c r="C8" s="46"/>
      <c r="D8" s="46"/>
      <c r="E8" s="46"/>
    </row>
    <row r="9" spans="1:19" ht="6.6" hidden="1" customHeight="1">
      <c r="B9" s="46"/>
      <c r="C9" s="46"/>
      <c r="D9" s="46"/>
      <c r="E9" s="46"/>
    </row>
    <row r="10" spans="1:19" ht="54" customHeight="1">
      <c r="B10" s="424" t="s">
        <v>9</v>
      </c>
      <c r="C10" s="425"/>
      <c r="D10" s="413" t="s">
        <v>58</v>
      </c>
      <c r="E10" s="413"/>
    </row>
    <row r="11" spans="1:19" ht="54" customHeight="1">
      <c r="B11" s="410" t="s">
        <v>11</v>
      </c>
      <c r="C11" s="411"/>
      <c r="D11" s="413" t="s">
        <v>59</v>
      </c>
      <c r="E11" s="413"/>
    </row>
    <row r="12" spans="1:19" ht="54" customHeight="1">
      <c r="B12" s="410" t="s">
        <v>13</v>
      </c>
      <c r="C12" s="411"/>
      <c r="D12" s="412">
        <v>45475</v>
      </c>
      <c r="E12" s="413"/>
    </row>
    <row r="13" spans="1:19" ht="11.1" customHeight="1">
      <c r="A13" s="16"/>
      <c r="B13" s="268"/>
      <c r="C13" s="268"/>
      <c r="D13" s="414"/>
      <c r="E13" s="414"/>
      <c r="F13" s="16"/>
      <c r="G13" s="16"/>
      <c r="H13" s="16"/>
      <c r="I13" s="16"/>
      <c r="J13" s="16"/>
      <c r="K13" s="16"/>
      <c r="L13" s="16"/>
      <c r="M13" s="16"/>
      <c r="N13" s="16"/>
      <c r="O13" s="16"/>
      <c r="P13" s="16"/>
      <c r="Q13" s="16"/>
      <c r="R13" s="16"/>
      <c r="S13" s="16"/>
    </row>
    <row r="14" spans="1:19" s="267" customFormat="1" ht="57.6" customHeight="1">
      <c r="B14" s="269" t="s">
        <v>60</v>
      </c>
      <c r="C14" s="270" t="s">
        <v>61</v>
      </c>
      <c r="D14" s="415" t="s">
        <v>62</v>
      </c>
      <c r="E14" s="416"/>
      <c r="F14" s="271"/>
    </row>
    <row r="15" spans="1:19" s="177" customFormat="1" ht="216.6" customHeight="1">
      <c r="B15" s="420" t="s">
        <v>63</v>
      </c>
      <c r="C15" s="417">
        <v>-1230347629.9200001</v>
      </c>
      <c r="D15" s="403" t="s">
        <v>1235</v>
      </c>
      <c r="E15" s="404"/>
    </row>
    <row r="16" spans="1:19" s="177" customFormat="1" ht="216.6" customHeight="1">
      <c r="B16" s="421"/>
      <c r="C16" s="418"/>
      <c r="D16" s="405"/>
      <c r="E16" s="406"/>
    </row>
    <row r="17" spans="2:5" s="177" customFormat="1" ht="216.6" customHeight="1">
      <c r="B17" s="421"/>
      <c r="C17" s="418"/>
      <c r="D17" s="405"/>
      <c r="E17" s="406"/>
    </row>
    <row r="18" spans="2:5" s="177" customFormat="1" ht="216.6" customHeight="1">
      <c r="B18" s="421"/>
      <c r="C18" s="418"/>
      <c r="D18" s="405"/>
      <c r="E18" s="406"/>
    </row>
    <row r="19" spans="2:5" s="177" customFormat="1" ht="216.6" customHeight="1">
      <c r="B19" s="421"/>
      <c r="C19" s="418"/>
      <c r="D19" s="405"/>
      <c r="E19" s="406"/>
    </row>
    <row r="20" spans="2:5" s="177" customFormat="1" ht="216.6" customHeight="1">
      <c r="B20" s="421"/>
      <c r="C20" s="418"/>
      <c r="D20" s="405"/>
      <c r="E20" s="406"/>
    </row>
    <row r="21" spans="2:5" s="177" customFormat="1" ht="216.6" customHeight="1">
      <c r="B21" s="421"/>
      <c r="C21" s="418"/>
      <c r="D21" s="405"/>
      <c r="E21" s="406"/>
    </row>
    <row r="22" spans="2:5" s="177" customFormat="1" ht="216.6" customHeight="1">
      <c r="B22" s="421"/>
      <c r="C22" s="418"/>
      <c r="D22" s="405"/>
      <c r="E22" s="406"/>
    </row>
    <row r="23" spans="2:5" s="177" customFormat="1" ht="216.6" customHeight="1">
      <c r="B23" s="421"/>
      <c r="C23" s="418"/>
      <c r="D23" s="405"/>
      <c r="E23" s="406"/>
    </row>
    <row r="24" spans="2:5" s="177" customFormat="1" ht="216.6" customHeight="1">
      <c r="B24" s="421"/>
      <c r="C24" s="418"/>
      <c r="D24" s="405"/>
      <c r="E24" s="406"/>
    </row>
    <row r="25" spans="2:5" s="177" customFormat="1" ht="216.6" customHeight="1">
      <c r="B25" s="421"/>
      <c r="C25" s="418"/>
      <c r="D25" s="405"/>
      <c r="E25" s="406"/>
    </row>
    <row r="26" spans="2:5" s="177" customFormat="1" ht="216.6" customHeight="1">
      <c r="B26" s="421"/>
      <c r="C26" s="418"/>
      <c r="D26" s="405"/>
      <c r="E26" s="406"/>
    </row>
    <row r="27" spans="2:5" s="177" customFormat="1" ht="216.6" customHeight="1">
      <c r="B27" s="421"/>
      <c r="C27" s="418"/>
      <c r="D27" s="405"/>
      <c r="E27" s="406"/>
    </row>
    <row r="28" spans="2:5" s="177" customFormat="1" ht="216.6" customHeight="1">
      <c r="B28" s="421"/>
      <c r="C28" s="418"/>
      <c r="D28" s="405"/>
      <c r="E28" s="406"/>
    </row>
    <row r="29" spans="2:5" s="177" customFormat="1" ht="216.6" customHeight="1">
      <c r="B29" s="421"/>
      <c r="C29" s="418"/>
      <c r="D29" s="405"/>
      <c r="E29" s="406"/>
    </row>
    <row r="30" spans="2:5" s="177" customFormat="1" ht="216.6" customHeight="1">
      <c r="B30" s="421"/>
      <c r="C30" s="418"/>
      <c r="D30" s="405"/>
      <c r="E30" s="406"/>
    </row>
    <row r="31" spans="2:5" s="177" customFormat="1" ht="199.65" customHeight="1">
      <c r="B31" s="420" t="s">
        <v>64</v>
      </c>
      <c r="C31" s="417">
        <v>1101662402.8299999</v>
      </c>
      <c r="D31" s="403" t="s">
        <v>1261</v>
      </c>
      <c r="E31" s="404"/>
    </row>
    <row r="32" spans="2:5" s="177" customFormat="1" ht="199.65" customHeight="1">
      <c r="B32" s="421"/>
      <c r="C32" s="418"/>
      <c r="D32" s="405"/>
      <c r="E32" s="406"/>
    </row>
    <row r="33" spans="2:5" s="177" customFormat="1" ht="199.65" customHeight="1">
      <c r="B33" s="421"/>
      <c r="C33" s="418"/>
      <c r="D33" s="405"/>
      <c r="E33" s="406"/>
    </row>
    <row r="34" spans="2:5" s="177" customFormat="1" ht="199.65" customHeight="1">
      <c r="B34" s="421"/>
      <c r="C34" s="418"/>
      <c r="D34" s="405"/>
      <c r="E34" s="406"/>
    </row>
    <row r="35" spans="2:5" s="177" customFormat="1" ht="199.65" customHeight="1">
      <c r="B35" s="421"/>
      <c r="C35" s="418"/>
      <c r="D35" s="405"/>
      <c r="E35" s="406"/>
    </row>
    <row r="36" spans="2:5" s="177" customFormat="1" ht="199.65" customHeight="1">
      <c r="B36" s="421"/>
      <c r="C36" s="418"/>
      <c r="D36" s="405"/>
      <c r="E36" s="406"/>
    </row>
    <row r="37" spans="2:5" s="177" customFormat="1" ht="199.65" customHeight="1">
      <c r="B37" s="422"/>
      <c r="C37" s="419"/>
      <c r="D37" s="407"/>
      <c r="E37" s="408"/>
    </row>
    <row r="38" spans="2:5" s="177" customFormat="1" ht="214.35" customHeight="1">
      <c r="B38" s="420" t="s">
        <v>65</v>
      </c>
      <c r="C38" s="417">
        <v>1090187129.4899995</v>
      </c>
      <c r="D38" s="403" t="s">
        <v>1262</v>
      </c>
      <c r="E38" s="404"/>
    </row>
    <row r="39" spans="2:5" s="177" customFormat="1" ht="214.35" customHeight="1">
      <c r="B39" s="421"/>
      <c r="C39" s="418"/>
      <c r="D39" s="405"/>
      <c r="E39" s="406"/>
    </row>
    <row r="40" spans="2:5" s="177" customFormat="1" ht="214.35" customHeight="1">
      <c r="B40" s="421"/>
      <c r="C40" s="418"/>
      <c r="D40" s="405"/>
      <c r="E40" s="406"/>
    </row>
    <row r="41" spans="2:5" s="177" customFormat="1" ht="214.35" customHeight="1">
      <c r="B41" s="422"/>
      <c r="C41" s="419"/>
      <c r="D41" s="407"/>
      <c r="E41" s="408"/>
    </row>
    <row r="42" spans="2:5">
      <c r="B42" s="272" t="s">
        <v>54</v>
      </c>
      <c r="C42" s="272"/>
      <c r="D42" s="272"/>
      <c r="E42" s="272"/>
    </row>
    <row r="43" spans="2:5" s="159" customFormat="1">
      <c r="B43" s="273"/>
      <c r="C43" s="273"/>
      <c r="D43" s="273"/>
      <c r="E43" s="273"/>
    </row>
    <row r="44" spans="2:5" s="159" customFormat="1">
      <c r="B44" s="273"/>
      <c r="C44" s="273"/>
      <c r="D44" s="273"/>
      <c r="E44" s="273"/>
    </row>
    <row r="45" spans="2:5" s="159" customFormat="1">
      <c r="B45" s="273"/>
      <c r="C45" s="273"/>
      <c r="D45" s="273"/>
      <c r="E45" s="273"/>
    </row>
    <row r="46" spans="2:5" s="159" customFormat="1" ht="21">
      <c r="B46" s="274" t="s">
        <v>66</v>
      </c>
      <c r="C46" s="273"/>
      <c r="D46" s="273"/>
      <c r="E46" s="273"/>
    </row>
    <row r="47" spans="2:5" s="159" customFormat="1" ht="32.4" customHeight="1">
      <c r="B47" s="379" t="s">
        <v>241</v>
      </c>
      <c r="C47" s="379"/>
      <c r="D47" s="409" t="s">
        <v>246</v>
      </c>
      <c r="E47" s="409"/>
    </row>
    <row r="48" spans="2:5" s="159" customFormat="1" ht="18" customHeight="1">
      <c r="B48" s="379" t="s">
        <v>242</v>
      </c>
      <c r="C48" s="379"/>
      <c r="D48" s="409" t="s">
        <v>244</v>
      </c>
      <c r="E48" s="409"/>
    </row>
    <row r="49" s="159" customFormat="1"/>
    <row r="50" s="159" customFormat="1"/>
    <row r="51" s="159" customFormat="1"/>
    <row r="52" s="159" customFormat="1"/>
    <row r="53" s="159" customFormat="1"/>
    <row r="54" s="159" customFormat="1"/>
    <row r="55" s="159" customFormat="1"/>
    <row r="56" s="159" customFormat="1"/>
  </sheetData>
  <sheetProtection formatColumns="0" formatRows="0"/>
  <mergeCells count="23">
    <mergeCell ref="B2:E2"/>
    <mergeCell ref="B10:C10"/>
    <mergeCell ref="D10:E10"/>
    <mergeCell ref="B11:C11"/>
    <mergeCell ref="D11:E11"/>
    <mergeCell ref="B3:E6"/>
    <mergeCell ref="B12:C12"/>
    <mergeCell ref="D12:E12"/>
    <mergeCell ref="D13:E13"/>
    <mergeCell ref="D14:E14"/>
    <mergeCell ref="C38:C41"/>
    <mergeCell ref="B38:B41"/>
    <mergeCell ref="D38:E41"/>
    <mergeCell ref="B15:B30"/>
    <mergeCell ref="C15:C30"/>
    <mergeCell ref="D15:E30"/>
    <mergeCell ref="C31:C37"/>
    <mergeCell ref="B31:B37"/>
    <mergeCell ref="D31:E37"/>
    <mergeCell ref="B47:C47"/>
    <mergeCell ref="B48:C48"/>
    <mergeCell ref="D47:E47"/>
    <mergeCell ref="D48:E48"/>
  </mergeCells>
  <printOptions horizontalCentered="1"/>
  <pageMargins left="0.39370078740157499" right="0.39370078740157499" top="1.37795275590551" bottom="0.86614173228346403" header="0.39370078740157499" footer="0.59055118110236204"/>
  <pageSetup scale="34" fitToHeight="0" orientation="landscape" r:id="rId1"/>
  <headerFooter scaleWithDoc="0">
    <oddHeader>&amp;C&amp;G&amp;R</oddHeader>
    <oddFooter>&amp;R&amp;G</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4">
    <tabColor rgb="FF92D050"/>
    <pageSetUpPr fitToPage="1"/>
  </sheetPr>
  <dimension ref="A1:W68"/>
  <sheetViews>
    <sheetView showGridLines="0" view="pageBreakPreview" topLeftCell="A16" zoomScale="85" zoomScaleNormal="85" zoomScaleSheetLayoutView="85" workbookViewId="0">
      <selection activeCell="K19" sqref="K19:K21"/>
    </sheetView>
  </sheetViews>
  <sheetFormatPr baseColWidth="10" defaultColWidth="11.44140625" defaultRowHeight="13.8"/>
  <cols>
    <col min="1" max="1" width="0.88671875" style="1" customWidth="1"/>
    <col min="2" max="2" width="15.44140625" style="1" customWidth="1"/>
    <col min="3" max="3" width="14.88671875" style="1" customWidth="1"/>
    <col min="4" max="5" width="18" style="1" customWidth="1"/>
    <col min="6" max="7" width="15.5546875" style="1" customWidth="1"/>
    <col min="8" max="8" width="16.109375" style="1" customWidth="1"/>
    <col min="9" max="9" width="15.44140625" style="1" customWidth="1"/>
    <col min="10" max="10" width="19.109375" style="1" customWidth="1"/>
    <col min="11" max="11" width="18.5546875" style="1" customWidth="1"/>
    <col min="12" max="12" width="18.109375" style="250" customWidth="1"/>
    <col min="13" max="13" width="94.44140625" style="250" customWidth="1"/>
    <col min="14" max="14" width="3.5546875" style="1" hidden="1" customWidth="1"/>
    <col min="15" max="15" width="0" style="1" hidden="1" customWidth="1"/>
    <col min="16" max="16" width="20.88671875" style="1" hidden="1" customWidth="1"/>
    <col min="17" max="17" width="22.33203125" style="1" hidden="1" customWidth="1"/>
    <col min="18" max="18" width="24.109375" style="1" hidden="1" customWidth="1"/>
    <col min="19" max="19" width="18.77734375" style="1" hidden="1" customWidth="1"/>
    <col min="20" max="20" width="34.77734375" style="1" hidden="1" customWidth="1"/>
    <col min="21" max="21" width="22.109375" style="1" hidden="1" customWidth="1"/>
    <col min="22" max="22" width="18.44140625" style="1" hidden="1" customWidth="1"/>
    <col min="23" max="23" width="26" style="1" hidden="1" customWidth="1"/>
    <col min="24" max="16384" width="11.44140625" style="1"/>
  </cols>
  <sheetData>
    <row r="1" spans="1:23" ht="14.4" customHeight="1"/>
    <row r="2" spans="1:23" ht="35.1" customHeight="1">
      <c r="B2" s="438" t="s">
        <v>67</v>
      </c>
      <c r="C2" s="438"/>
      <c r="D2" s="438"/>
      <c r="E2" s="438"/>
      <c r="F2" s="438"/>
      <c r="G2" s="438"/>
      <c r="H2" s="438"/>
      <c r="I2" s="438"/>
      <c r="J2" s="438"/>
      <c r="K2" s="438"/>
      <c r="L2" s="438"/>
      <c r="M2" s="438"/>
    </row>
    <row r="3" spans="1:23" ht="6.75" customHeight="1">
      <c r="B3" s="46"/>
      <c r="C3" s="46"/>
      <c r="D3" s="46"/>
      <c r="E3" s="46"/>
      <c r="F3" s="46"/>
      <c r="G3" s="46"/>
      <c r="H3" s="46"/>
      <c r="I3" s="46"/>
      <c r="J3" s="46"/>
      <c r="K3" s="46"/>
      <c r="L3" s="257"/>
      <c r="M3" s="257"/>
    </row>
    <row r="4" spans="1:23" ht="20.399999999999999" customHeight="1">
      <c r="B4" s="439" t="s">
        <v>68</v>
      </c>
      <c r="C4" s="440"/>
      <c r="D4" s="441"/>
      <c r="E4" s="442" t="s">
        <v>58</v>
      </c>
      <c r="F4" s="442"/>
      <c r="G4" s="442"/>
      <c r="H4" s="442"/>
      <c r="I4" s="442"/>
      <c r="J4" s="442"/>
      <c r="K4" s="442"/>
      <c r="L4" s="442"/>
      <c r="M4" s="442"/>
    </row>
    <row r="5" spans="1:23" ht="17.25" customHeight="1">
      <c r="B5" s="439" t="s">
        <v>11</v>
      </c>
      <c r="C5" s="440"/>
      <c r="D5" s="441"/>
      <c r="E5" s="443" t="s">
        <v>3</v>
      </c>
      <c r="F5" s="443"/>
      <c r="G5" s="443"/>
      <c r="H5" s="443"/>
      <c r="I5" s="443"/>
      <c r="J5" s="443"/>
      <c r="K5" s="443"/>
      <c r="L5" s="443"/>
      <c r="M5" s="443"/>
    </row>
    <row r="6" spans="1:23" ht="3" customHeight="1">
      <c r="B6" s="146"/>
      <c r="C6" s="146"/>
      <c r="D6" s="146"/>
      <c r="E6" s="146"/>
      <c r="F6" s="146"/>
      <c r="G6" s="147"/>
      <c r="H6" s="147"/>
      <c r="I6" s="147"/>
      <c r="J6" s="147"/>
      <c r="K6" s="147"/>
      <c r="L6" s="258"/>
      <c r="M6" s="258"/>
    </row>
    <row r="7" spans="1:23" s="249" customFormat="1" ht="29.1" customHeight="1">
      <c r="B7" s="446" t="s">
        <v>69</v>
      </c>
      <c r="C7" s="444" t="s">
        <v>70</v>
      </c>
      <c r="D7" s="444"/>
      <c r="E7" s="444"/>
      <c r="F7" s="445"/>
      <c r="G7" s="445"/>
      <c r="H7" s="445"/>
      <c r="I7" s="445"/>
      <c r="J7" s="445"/>
      <c r="K7" s="233" t="s">
        <v>71</v>
      </c>
      <c r="L7" s="428" t="s">
        <v>72</v>
      </c>
      <c r="M7" s="428" t="s">
        <v>73</v>
      </c>
    </row>
    <row r="8" spans="1:23" s="249" customFormat="1" ht="56.25" customHeight="1">
      <c r="B8" s="447"/>
      <c r="C8" s="47" t="s">
        <v>74</v>
      </c>
      <c r="D8" s="47" t="s">
        <v>75</v>
      </c>
      <c r="E8" s="47" t="s">
        <v>76</v>
      </c>
      <c r="F8" s="47" t="s">
        <v>77</v>
      </c>
      <c r="G8" s="47" t="s">
        <v>78</v>
      </c>
      <c r="H8" s="47" t="s">
        <v>79</v>
      </c>
      <c r="I8" s="47" t="s">
        <v>80</v>
      </c>
      <c r="J8" s="47" t="s">
        <v>81</v>
      </c>
      <c r="K8" s="259" t="s">
        <v>82</v>
      </c>
      <c r="L8" s="429"/>
      <c r="M8" s="429"/>
    </row>
    <row r="9" spans="1:23" s="177" customFormat="1" ht="42.6" customHeight="1">
      <c r="B9" s="252" t="s">
        <v>83</v>
      </c>
      <c r="C9" s="253">
        <f>SUM(C10:C36)</f>
        <v>1932123977</v>
      </c>
      <c r="D9" s="253">
        <f t="shared" ref="D9:E9" si="0">SUM(D10:D36)</f>
        <v>1930433193.1599998</v>
      </c>
      <c r="E9" s="253">
        <f t="shared" si="0"/>
        <v>1136333077.26</v>
      </c>
      <c r="F9" s="253">
        <f t="shared" ref="F9:K9" si="1">SUM(F10:F36)</f>
        <v>756034521.96999979</v>
      </c>
      <c r="G9" s="253">
        <f t="shared" si="1"/>
        <v>488796030.51000005</v>
      </c>
      <c r="H9" s="253">
        <f t="shared" si="1"/>
        <v>756034521.96999979</v>
      </c>
      <c r="I9" s="253">
        <f t="shared" si="1"/>
        <v>745648052.96999979</v>
      </c>
      <c r="J9" s="253">
        <f t="shared" si="1"/>
        <v>1244830552.48</v>
      </c>
      <c r="K9" s="253">
        <f t="shared" si="1"/>
        <v>-685602640.68000007</v>
      </c>
      <c r="L9" s="430"/>
      <c r="M9" s="430"/>
      <c r="O9" s="315" t="s">
        <v>247</v>
      </c>
      <c r="P9" s="315" t="s">
        <v>248</v>
      </c>
      <c r="Q9" s="315" t="s">
        <v>249</v>
      </c>
      <c r="R9" s="315" t="s">
        <v>250</v>
      </c>
      <c r="S9" s="315" t="s">
        <v>251</v>
      </c>
      <c r="T9" s="315" t="s">
        <v>252</v>
      </c>
      <c r="U9" s="315" t="s">
        <v>253</v>
      </c>
      <c r="V9" s="315" t="s">
        <v>254</v>
      </c>
      <c r="W9" s="315" t="s">
        <v>255</v>
      </c>
    </row>
    <row r="10" spans="1:23" s="177" customFormat="1" ht="240">
      <c r="B10" s="435">
        <v>1000</v>
      </c>
      <c r="C10" s="427">
        <f>+P11</f>
        <v>703570967</v>
      </c>
      <c r="D10" s="427">
        <f t="shared" ref="D10:I10" si="2">+Q11</f>
        <v>703570967</v>
      </c>
      <c r="E10" s="427">
        <f t="shared" si="2"/>
        <v>398854744.31999999</v>
      </c>
      <c r="F10" s="427">
        <f t="shared" si="2"/>
        <v>307263709.37999988</v>
      </c>
      <c r="G10" s="427">
        <f t="shared" si="2"/>
        <v>23102163.919999998</v>
      </c>
      <c r="H10" s="427">
        <f t="shared" si="2"/>
        <v>307263709.37999988</v>
      </c>
      <c r="I10" s="427">
        <f t="shared" si="2"/>
        <v>307263709.37999988</v>
      </c>
      <c r="J10" s="427">
        <f>+F10+G10</f>
        <v>330365873.29999989</v>
      </c>
      <c r="K10" s="427">
        <f>+J10-D10</f>
        <v>-373205093.70000011</v>
      </c>
      <c r="L10" s="369">
        <v>1</v>
      </c>
      <c r="M10" s="370" t="s">
        <v>1236</v>
      </c>
      <c r="O10" s="316" t="s">
        <v>256</v>
      </c>
      <c r="P10" s="317">
        <v>1932123977</v>
      </c>
      <c r="Q10" s="317">
        <v>1930433193.1599998</v>
      </c>
      <c r="R10" s="317">
        <v>1136333077.26</v>
      </c>
      <c r="S10" s="317">
        <v>756034521.96999979</v>
      </c>
      <c r="T10" s="317">
        <v>488796030.51000005</v>
      </c>
      <c r="U10" s="317">
        <v>756034521.96999979</v>
      </c>
      <c r="V10" s="317">
        <v>745708052.96999979</v>
      </c>
      <c r="W10" s="317">
        <v>1244830552.48</v>
      </c>
    </row>
    <row r="11" spans="1:23" s="177" customFormat="1" ht="13.2">
      <c r="B11" s="435"/>
      <c r="C11" s="427"/>
      <c r="D11" s="427"/>
      <c r="E11" s="427"/>
      <c r="F11" s="427"/>
      <c r="G11" s="427"/>
      <c r="H11" s="427"/>
      <c r="I11" s="427"/>
      <c r="J11" s="427"/>
      <c r="K11" s="427"/>
      <c r="L11" s="261"/>
      <c r="M11" s="261"/>
      <c r="O11" s="314" t="s">
        <v>257</v>
      </c>
      <c r="P11" s="313">
        <v>703570967</v>
      </c>
      <c r="Q11" s="313">
        <v>703570967</v>
      </c>
      <c r="R11" s="313">
        <v>398854744.31999999</v>
      </c>
      <c r="S11" s="313">
        <v>307263709.37999988</v>
      </c>
      <c r="T11" s="313">
        <v>23102163.919999998</v>
      </c>
      <c r="U11" s="313">
        <v>307263709.37999988</v>
      </c>
      <c r="V11" s="313">
        <v>307263709.37999988</v>
      </c>
      <c r="W11" s="313">
        <v>330365873.29999983</v>
      </c>
    </row>
    <row r="12" spans="1:23" s="177" customFormat="1" ht="13.2">
      <c r="B12" s="435"/>
      <c r="C12" s="427"/>
      <c r="D12" s="427"/>
      <c r="E12" s="427"/>
      <c r="F12" s="427"/>
      <c r="G12" s="427"/>
      <c r="H12" s="427"/>
      <c r="I12" s="427"/>
      <c r="J12" s="427"/>
      <c r="K12" s="427"/>
      <c r="L12" s="261"/>
      <c r="M12" s="260"/>
      <c r="O12" s="314" t="s">
        <v>258</v>
      </c>
      <c r="P12" s="313">
        <v>196366391</v>
      </c>
      <c r="Q12" s="313">
        <v>179126907.46000001</v>
      </c>
      <c r="R12" s="313">
        <v>119204424.31999998</v>
      </c>
      <c r="S12" s="313">
        <v>68274819.819999993</v>
      </c>
      <c r="T12" s="313">
        <v>80590783.269999996</v>
      </c>
      <c r="U12" s="313">
        <v>68274819.819999993</v>
      </c>
      <c r="V12" s="313">
        <v>68274819.819999993</v>
      </c>
      <c r="W12" s="313">
        <v>148865603.09000003</v>
      </c>
    </row>
    <row r="13" spans="1:23" s="177" customFormat="1" ht="288">
      <c r="A13" s="254"/>
      <c r="B13" s="435">
        <v>2000</v>
      </c>
      <c r="C13" s="427">
        <f>+P12</f>
        <v>196366391</v>
      </c>
      <c r="D13" s="427">
        <f t="shared" ref="D13:I13" si="3">+Q12</f>
        <v>179126907.46000001</v>
      </c>
      <c r="E13" s="427">
        <f t="shared" si="3"/>
        <v>119204424.31999998</v>
      </c>
      <c r="F13" s="427">
        <f t="shared" si="3"/>
        <v>68274819.819999993</v>
      </c>
      <c r="G13" s="427">
        <f t="shared" si="3"/>
        <v>80590783.269999996</v>
      </c>
      <c r="H13" s="427">
        <f t="shared" si="3"/>
        <v>68274819.819999993</v>
      </c>
      <c r="I13" s="427">
        <f t="shared" si="3"/>
        <v>68274819.819999993</v>
      </c>
      <c r="J13" s="427">
        <f t="shared" ref="J13" si="4">+F13+G13</f>
        <v>148865603.08999997</v>
      </c>
      <c r="K13" s="427">
        <f t="shared" ref="K13" si="5">+J13-D13</f>
        <v>-30261304.370000035</v>
      </c>
      <c r="L13" s="369">
        <v>1</v>
      </c>
      <c r="M13" s="370" t="s">
        <v>1237</v>
      </c>
      <c r="O13" s="314" t="s">
        <v>259</v>
      </c>
      <c r="P13" s="313">
        <v>795563375</v>
      </c>
      <c r="Q13" s="313">
        <v>808802511.37999988</v>
      </c>
      <c r="R13" s="313">
        <v>457014362.5200001</v>
      </c>
      <c r="S13" s="313">
        <v>297966149.44999999</v>
      </c>
      <c r="T13" s="313">
        <v>320703349.22000003</v>
      </c>
      <c r="U13" s="313">
        <v>297966149.44999999</v>
      </c>
      <c r="V13" s="313">
        <v>297966149.44999999</v>
      </c>
      <c r="W13" s="313">
        <v>618669498.67000008</v>
      </c>
    </row>
    <row r="14" spans="1:23" s="177" customFormat="1" ht="13.2">
      <c r="B14" s="435"/>
      <c r="C14" s="427"/>
      <c r="D14" s="427"/>
      <c r="E14" s="427"/>
      <c r="F14" s="427"/>
      <c r="G14" s="427"/>
      <c r="H14" s="427"/>
      <c r="I14" s="427"/>
      <c r="J14" s="427"/>
      <c r="K14" s="427"/>
      <c r="L14" s="261"/>
      <c r="M14" s="260"/>
      <c r="O14" s="314" t="s">
        <v>260</v>
      </c>
      <c r="P14" s="313">
        <v>202373244</v>
      </c>
      <c r="Q14" s="313">
        <v>216028873</v>
      </c>
      <c r="R14" s="313">
        <v>151409647</v>
      </c>
      <c r="S14" s="313">
        <v>82529843.319999993</v>
      </c>
      <c r="T14" s="313">
        <v>64399734.100000001</v>
      </c>
      <c r="U14" s="313">
        <v>82529843.319999993</v>
      </c>
      <c r="V14" s="313">
        <v>72203374.319999993</v>
      </c>
      <c r="W14" s="313">
        <v>146929577.41999999</v>
      </c>
    </row>
    <row r="15" spans="1:23" s="177" customFormat="1" ht="13.2">
      <c r="B15" s="435"/>
      <c r="C15" s="427"/>
      <c r="D15" s="427"/>
      <c r="E15" s="427"/>
      <c r="F15" s="427"/>
      <c r="G15" s="427"/>
      <c r="H15" s="427"/>
      <c r="I15" s="427"/>
      <c r="J15" s="427"/>
      <c r="K15" s="427"/>
      <c r="L15" s="261"/>
      <c r="M15" s="260"/>
      <c r="O15" s="314" t="s">
        <v>261</v>
      </c>
      <c r="P15" s="313">
        <v>34250000</v>
      </c>
      <c r="Q15" s="313">
        <v>22903934.32</v>
      </c>
      <c r="R15" s="313">
        <v>9849899.1000000015</v>
      </c>
      <c r="S15" s="313">
        <v>0</v>
      </c>
      <c r="T15" s="313">
        <v>0</v>
      </c>
      <c r="U15" s="313">
        <v>0</v>
      </c>
      <c r="V15" s="313">
        <v>0</v>
      </c>
      <c r="W15" s="313">
        <v>0</v>
      </c>
    </row>
    <row r="16" spans="1:23" s="177" customFormat="1" ht="180">
      <c r="B16" s="435">
        <v>3000</v>
      </c>
      <c r="C16" s="427">
        <f>+P13</f>
        <v>795563375</v>
      </c>
      <c r="D16" s="427">
        <f t="shared" ref="D16:I16" si="6">+Q13</f>
        <v>808802511.37999988</v>
      </c>
      <c r="E16" s="427">
        <f t="shared" si="6"/>
        <v>457014362.5200001</v>
      </c>
      <c r="F16" s="427">
        <f t="shared" si="6"/>
        <v>297966149.44999999</v>
      </c>
      <c r="G16" s="427">
        <f t="shared" si="6"/>
        <v>320703349.22000003</v>
      </c>
      <c r="H16" s="427">
        <f t="shared" si="6"/>
        <v>297966149.44999999</v>
      </c>
      <c r="I16" s="427">
        <f t="shared" si="6"/>
        <v>297966149.44999999</v>
      </c>
      <c r="J16" s="427">
        <f t="shared" ref="J16" si="7">+F16+G16</f>
        <v>618669498.67000008</v>
      </c>
      <c r="K16" s="427">
        <f t="shared" ref="K16" si="8">+J16-D16</f>
        <v>-190133012.7099998</v>
      </c>
      <c r="L16" s="369">
        <v>1</v>
      </c>
      <c r="M16" s="370" t="s">
        <v>1238</v>
      </c>
      <c r="O16" s="316" t="s">
        <v>262</v>
      </c>
      <c r="P16" s="317">
        <v>1181904372</v>
      </c>
      <c r="Q16" s="317">
        <v>1174986215.1100001</v>
      </c>
      <c r="R16" s="317">
        <v>788418299.78999996</v>
      </c>
      <c r="S16" s="317">
        <v>345627880.86000001</v>
      </c>
      <c r="T16" s="317">
        <v>284613345.00999999</v>
      </c>
      <c r="U16" s="317">
        <v>345627880.86000001</v>
      </c>
      <c r="V16" s="317">
        <v>345627880.86000001</v>
      </c>
      <c r="W16" s="317">
        <v>630241225.86999989</v>
      </c>
    </row>
    <row r="17" spans="2:23" s="177" customFormat="1" ht="13.2">
      <c r="B17" s="435"/>
      <c r="C17" s="427"/>
      <c r="D17" s="427"/>
      <c r="E17" s="427"/>
      <c r="F17" s="427"/>
      <c r="G17" s="427"/>
      <c r="H17" s="427"/>
      <c r="I17" s="427"/>
      <c r="J17" s="427"/>
      <c r="K17" s="427"/>
      <c r="L17" s="261"/>
      <c r="M17" s="260"/>
      <c r="O17" s="314" t="s">
        <v>257</v>
      </c>
      <c r="P17" s="313">
        <v>479165165</v>
      </c>
      <c r="Q17" s="313">
        <v>479165165</v>
      </c>
      <c r="R17" s="313">
        <v>302115712.68000001</v>
      </c>
      <c r="S17" s="313">
        <v>215710695.68000001</v>
      </c>
      <c r="T17" s="313">
        <v>5492360.6399999997</v>
      </c>
      <c r="U17" s="313">
        <v>215710695.68000001</v>
      </c>
      <c r="V17" s="313">
        <v>215710695.68000001</v>
      </c>
      <c r="W17" s="313">
        <v>221203056.31999999</v>
      </c>
    </row>
    <row r="18" spans="2:23" s="177" customFormat="1" ht="13.2">
      <c r="B18" s="435"/>
      <c r="C18" s="427"/>
      <c r="D18" s="427"/>
      <c r="E18" s="427"/>
      <c r="F18" s="427"/>
      <c r="G18" s="427"/>
      <c r="H18" s="427"/>
      <c r="I18" s="427"/>
      <c r="J18" s="427"/>
      <c r="K18" s="427"/>
      <c r="L18" s="261"/>
      <c r="M18" s="260"/>
      <c r="O18" s="314" t="s">
        <v>258</v>
      </c>
      <c r="P18" s="313">
        <v>82527029</v>
      </c>
      <c r="Q18" s="313">
        <v>92350205.349999994</v>
      </c>
      <c r="R18" s="313">
        <v>63490179.350000001</v>
      </c>
      <c r="S18" s="313">
        <v>21877258.490000002</v>
      </c>
      <c r="T18" s="313">
        <v>14166772.790000001</v>
      </c>
      <c r="U18" s="313">
        <v>21877258.490000002</v>
      </c>
      <c r="V18" s="313">
        <v>21877258.490000002</v>
      </c>
      <c r="W18" s="313">
        <v>36044031.280000001</v>
      </c>
    </row>
    <row r="19" spans="2:23" s="177" customFormat="1" ht="60">
      <c r="B19" s="434">
        <v>4000</v>
      </c>
      <c r="C19" s="427">
        <f>+P14</f>
        <v>202373244</v>
      </c>
      <c r="D19" s="427">
        <f t="shared" ref="D19:I19" si="9">+Q14</f>
        <v>216028873</v>
      </c>
      <c r="E19" s="427">
        <f t="shared" si="9"/>
        <v>151409647</v>
      </c>
      <c r="F19" s="427">
        <f t="shared" si="9"/>
        <v>82529843.319999993</v>
      </c>
      <c r="G19" s="427">
        <f t="shared" si="9"/>
        <v>64399734.100000001</v>
      </c>
      <c r="H19" s="427">
        <f t="shared" si="9"/>
        <v>82529843.319999993</v>
      </c>
      <c r="I19" s="427">
        <v>72143374.319999993</v>
      </c>
      <c r="J19" s="427">
        <f t="shared" ref="J19" si="10">+F19+G19</f>
        <v>146929577.41999999</v>
      </c>
      <c r="K19" s="427">
        <f t="shared" ref="K19" si="11">+J19-D19</f>
        <v>-69099295.580000013</v>
      </c>
      <c r="L19" s="369">
        <v>1</v>
      </c>
      <c r="M19" s="370" t="s">
        <v>1239</v>
      </c>
      <c r="O19" s="314" t="s">
        <v>259</v>
      </c>
      <c r="P19" s="313">
        <v>59380203</v>
      </c>
      <c r="Q19" s="313">
        <v>65074970.07</v>
      </c>
      <c r="R19" s="313">
        <v>37745159.07</v>
      </c>
      <c r="S19" s="313">
        <v>10514066.249999998</v>
      </c>
      <c r="T19" s="313">
        <v>17862958.050000001</v>
      </c>
      <c r="U19" s="313">
        <v>10514066.249999998</v>
      </c>
      <c r="V19" s="313">
        <v>10514066.249999998</v>
      </c>
      <c r="W19" s="313">
        <v>28377024.299999997</v>
      </c>
    </row>
    <row r="20" spans="2:23" s="177" customFormat="1" ht="13.2">
      <c r="B20" s="434"/>
      <c r="C20" s="427"/>
      <c r="D20" s="427"/>
      <c r="E20" s="427"/>
      <c r="F20" s="427"/>
      <c r="G20" s="427"/>
      <c r="H20" s="427"/>
      <c r="I20" s="427"/>
      <c r="J20" s="427"/>
      <c r="K20" s="427"/>
      <c r="L20" s="261"/>
      <c r="M20" s="260"/>
      <c r="O20" s="314" t="s">
        <v>263</v>
      </c>
      <c r="P20" s="313">
        <v>16670000</v>
      </c>
      <c r="Q20" s="313">
        <v>19340312</v>
      </c>
      <c r="R20" s="313">
        <v>14740312</v>
      </c>
      <c r="S20" s="313">
        <v>0</v>
      </c>
      <c r="T20" s="313">
        <v>0</v>
      </c>
      <c r="U20" s="313">
        <v>0</v>
      </c>
      <c r="V20" s="313">
        <v>0</v>
      </c>
      <c r="W20" s="313">
        <v>0</v>
      </c>
    </row>
    <row r="21" spans="2:23" s="177" customFormat="1" ht="13.2">
      <c r="B21" s="434"/>
      <c r="C21" s="427"/>
      <c r="D21" s="427"/>
      <c r="E21" s="427"/>
      <c r="F21" s="427"/>
      <c r="G21" s="427"/>
      <c r="H21" s="427"/>
      <c r="I21" s="427"/>
      <c r="J21" s="427"/>
      <c r="K21" s="427"/>
      <c r="L21" s="261"/>
      <c r="M21" s="260"/>
      <c r="O21" s="314" t="s">
        <v>264</v>
      </c>
      <c r="P21" s="313">
        <v>544161975</v>
      </c>
      <c r="Q21" s="313">
        <v>519055562.69000006</v>
      </c>
      <c r="R21" s="313">
        <v>370326936.69</v>
      </c>
      <c r="S21" s="313">
        <v>97525860.440000013</v>
      </c>
      <c r="T21" s="313">
        <v>247091253.53</v>
      </c>
      <c r="U21" s="313">
        <v>97525860.440000013</v>
      </c>
      <c r="V21" s="313">
        <v>97525860.440000013</v>
      </c>
      <c r="W21" s="313">
        <v>344617113.96999997</v>
      </c>
    </row>
    <row r="22" spans="2:23" s="177" customFormat="1" ht="14.4">
      <c r="B22" s="434">
        <v>5000</v>
      </c>
      <c r="C22" s="431">
        <v>0</v>
      </c>
      <c r="D22" s="431">
        <v>0</v>
      </c>
      <c r="E22" s="431">
        <v>0</v>
      </c>
      <c r="F22" s="431">
        <v>0</v>
      </c>
      <c r="G22" s="431">
        <v>0</v>
      </c>
      <c r="H22" s="431">
        <v>0</v>
      </c>
      <c r="I22" s="431">
        <v>0</v>
      </c>
      <c r="J22" s="427">
        <f t="shared" ref="J22" si="12">+F22+G22</f>
        <v>0</v>
      </c>
      <c r="K22" s="427">
        <f t="shared" ref="K22" si="13">+J22-D22</f>
        <v>0</v>
      </c>
      <c r="L22" s="261"/>
      <c r="M22" s="260"/>
      <c r="O22" s="318" t="s">
        <v>265</v>
      </c>
      <c r="P22" s="319">
        <v>3114028349</v>
      </c>
      <c r="Q22" s="319">
        <v>3105419408.27</v>
      </c>
      <c r="R22" s="319">
        <v>1924751377.05</v>
      </c>
      <c r="S22" s="319">
        <v>1101662402.8299999</v>
      </c>
      <c r="T22" s="319">
        <v>773409375.5200001</v>
      </c>
      <c r="U22" s="319">
        <v>1101662402.8299999</v>
      </c>
      <c r="V22" s="319">
        <v>1091335933.8299999</v>
      </c>
      <c r="W22" s="319">
        <v>1875071778.3499999</v>
      </c>
    </row>
    <row r="23" spans="2:23" s="177" customFormat="1" ht="12">
      <c r="B23" s="434"/>
      <c r="C23" s="432"/>
      <c r="D23" s="432"/>
      <c r="E23" s="432"/>
      <c r="F23" s="432"/>
      <c r="G23" s="432"/>
      <c r="H23" s="432"/>
      <c r="I23" s="432"/>
      <c r="J23" s="427"/>
      <c r="K23" s="427"/>
      <c r="L23" s="261"/>
      <c r="M23" s="260"/>
    </row>
    <row r="24" spans="2:23" s="177" customFormat="1" ht="12">
      <c r="B24" s="434"/>
      <c r="C24" s="433"/>
      <c r="D24" s="433"/>
      <c r="E24" s="433"/>
      <c r="F24" s="433"/>
      <c r="G24" s="433"/>
      <c r="H24" s="433"/>
      <c r="I24" s="433"/>
      <c r="J24" s="427"/>
      <c r="K24" s="427"/>
      <c r="L24" s="261"/>
      <c r="M24" s="260"/>
    </row>
    <row r="25" spans="2:23" s="177" customFormat="1" ht="12">
      <c r="B25" s="434">
        <v>6000</v>
      </c>
      <c r="C25" s="431">
        <v>0</v>
      </c>
      <c r="D25" s="431">
        <v>0</v>
      </c>
      <c r="E25" s="431">
        <v>0</v>
      </c>
      <c r="F25" s="431">
        <v>0</v>
      </c>
      <c r="G25" s="431">
        <v>0</v>
      </c>
      <c r="H25" s="431">
        <v>0</v>
      </c>
      <c r="I25" s="431">
        <v>0</v>
      </c>
      <c r="J25" s="427">
        <f t="shared" ref="J25" si="14">+F25+G25</f>
        <v>0</v>
      </c>
      <c r="K25" s="427">
        <f t="shared" ref="K25" si="15">+J25-D25</f>
        <v>0</v>
      </c>
      <c r="L25" s="261"/>
      <c r="M25" s="260"/>
    </row>
    <row r="26" spans="2:23" s="177" customFormat="1" ht="12">
      <c r="B26" s="434"/>
      <c r="C26" s="432"/>
      <c r="D26" s="432"/>
      <c r="E26" s="432"/>
      <c r="F26" s="432"/>
      <c r="G26" s="432"/>
      <c r="H26" s="432"/>
      <c r="I26" s="432"/>
      <c r="J26" s="427"/>
      <c r="K26" s="427"/>
      <c r="L26" s="261"/>
      <c r="M26" s="260"/>
    </row>
    <row r="27" spans="2:23" s="177" customFormat="1" ht="12">
      <c r="B27" s="434"/>
      <c r="C27" s="433"/>
      <c r="D27" s="433"/>
      <c r="E27" s="433"/>
      <c r="F27" s="433"/>
      <c r="G27" s="433"/>
      <c r="H27" s="433"/>
      <c r="I27" s="433"/>
      <c r="J27" s="427"/>
      <c r="K27" s="427"/>
      <c r="L27" s="261"/>
      <c r="M27" s="260"/>
    </row>
    <row r="28" spans="2:23" s="177" customFormat="1" ht="24">
      <c r="B28" s="434">
        <v>7000</v>
      </c>
      <c r="C28" s="427">
        <f>+P15</f>
        <v>34250000</v>
      </c>
      <c r="D28" s="427">
        <f t="shared" ref="D28:I28" si="16">+Q15</f>
        <v>22903934.32</v>
      </c>
      <c r="E28" s="427">
        <f t="shared" si="16"/>
        <v>9849899.1000000015</v>
      </c>
      <c r="F28" s="427">
        <f t="shared" si="16"/>
        <v>0</v>
      </c>
      <c r="G28" s="427">
        <f t="shared" si="16"/>
        <v>0</v>
      </c>
      <c r="H28" s="427">
        <f t="shared" si="16"/>
        <v>0</v>
      </c>
      <c r="I28" s="427">
        <f t="shared" si="16"/>
        <v>0</v>
      </c>
      <c r="J28" s="427">
        <f t="shared" ref="J28" si="17">+F28+G28</f>
        <v>0</v>
      </c>
      <c r="K28" s="427">
        <f t="shared" ref="K28" si="18">+J28-D28</f>
        <v>-22903934.32</v>
      </c>
      <c r="L28" s="369">
        <v>1</v>
      </c>
      <c r="M28" s="370" t="s">
        <v>1240</v>
      </c>
    </row>
    <row r="29" spans="2:23" s="177" customFormat="1" ht="12">
      <c r="B29" s="434"/>
      <c r="C29" s="427"/>
      <c r="D29" s="427"/>
      <c r="E29" s="427"/>
      <c r="F29" s="427"/>
      <c r="G29" s="427"/>
      <c r="H29" s="427"/>
      <c r="I29" s="427"/>
      <c r="J29" s="427"/>
      <c r="K29" s="427"/>
      <c r="L29" s="371"/>
      <c r="M29" s="262"/>
    </row>
    <row r="30" spans="2:23" s="177" customFormat="1" ht="12">
      <c r="B30" s="434"/>
      <c r="C30" s="427"/>
      <c r="D30" s="427"/>
      <c r="E30" s="427"/>
      <c r="F30" s="427"/>
      <c r="G30" s="427"/>
      <c r="H30" s="427"/>
      <c r="I30" s="427"/>
      <c r="J30" s="427"/>
      <c r="K30" s="427"/>
      <c r="L30" s="371"/>
      <c r="M30" s="262"/>
    </row>
    <row r="31" spans="2:23" s="177" customFormat="1" ht="12">
      <c r="B31" s="435">
        <v>8000</v>
      </c>
      <c r="C31" s="431">
        <v>0</v>
      </c>
      <c r="D31" s="431">
        <v>0</v>
      </c>
      <c r="E31" s="431">
        <v>0</v>
      </c>
      <c r="F31" s="431">
        <v>0</v>
      </c>
      <c r="G31" s="431">
        <v>0</v>
      </c>
      <c r="H31" s="431">
        <v>0</v>
      </c>
      <c r="I31" s="431">
        <v>0</v>
      </c>
      <c r="J31" s="427">
        <f t="shared" ref="J31" si="19">+F31+G31</f>
        <v>0</v>
      </c>
      <c r="K31" s="427">
        <f t="shared" ref="K31" si="20">+J31-D31</f>
        <v>0</v>
      </c>
      <c r="L31" s="371"/>
      <c r="M31" s="262"/>
    </row>
    <row r="32" spans="2:23" s="177" customFormat="1" ht="12">
      <c r="B32" s="435"/>
      <c r="C32" s="432"/>
      <c r="D32" s="432"/>
      <c r="E32" s="432"/>
      <c r="F32" s="432"/>
      <c r="G32" s="432"/>
      <c r="H32" s="432"/>
      <c r="I32" s="432"/>
      <c r="J32" s="427"/>
      <c r="K32" s="427"/>
      <c r="L32" s="371"/>
      <c r="M32" s="262"/>
    </row>
    <row r="33" spans="2:13" s="177" customFormat="1" ht="12">
      <c r="B33" s="435"/>
      <c r="C33" s="433"/>
      <c r="D33" s="433"/>
      <c r="E33" s="433"/>
      <c r="F33" s="433"/>
      <c r="G33" s="433"/>
      <c r="H33" s="433"/>
      <c r="I33" s="433"/>
      <c r="J33" s="427"/>
      <c r="K33" s="427"/>
      <c r="L33" s="371"/>
      <c r="M33" s="262"/>
    </row>
    <row r="34" spans="2:13" s="177" customFormat="1" ht="12">
      <c r="B34" s="435">
        <v>9000</v>
      </c>
      <c r="C34" s="431">
        <v>0</v>
      </c>
      <c r="D34" s="431">
        <v>0</v>
      </c>
      <c r="E34" s="431">
        <v>0</v>
      </c>
      <c r="F34" s="431">
        <v>0</v>
      </c>
      <c r="G34" s="431">
        <v>0</v>
      </c>
      <c r="H34" s="431">
        <v>0</v>
      </c>
      <c r="I34" s="431">
        <v>0</v>
      </c>
      <c r="J34" s="427">
        <f t="shared" ref="J34" si="21">+F34+G34</f>
        <v>0</v>
      </c>
      <c r="K34" s="427">
        <f t="shared" ref="K34" si="22">+J34-D34</f>
        <v>0</v>
      </c>
      <c r="L34" s="371"/>
      <c r="M34" s="262"/>
    </row>
    <row r="35" spans="2:13" s="177" customFormat="1" ht="12">
      <c r="B35" s="435"/>
      <c r="C35" s="432"/>
      <c r="D35" s="432"/>
      <c r="E35" s="432"/>
      <c r="F35" s="432"/>
      <c r="G35" s="432"/>
      <c r="H35" s="432"/>
      <c r="I35" s="432"/>
      <c r="J35" s="427"/>
      <c r="K35" s="427"/>
      <c r="L35" s="371"/>
      <c r="M35" s="262"/>
    </row>
    <row r="36" spans="2:13" s="177" customFormat="1" ht="10.65" customHeight="1">
      <c r="B36" s="436"/>
      <c r="C36" s="433"/>
      <c r="D36" s="433"/>
      <c r="E36" s="433"/>
      <c r="F36" s="433"/>
      <c r="G36" s="433"/>
      <c r="H36" s="433"/>
      <c r="I36" s="433"/>
      <c r="J36" s="427"/>
      <c r="K36" s="427"/>
      <c r="L36" s="372"/>
      <c r="M36" s="263"/>
    </row>
    <row r="37" spans="2:13" s="177" customFormat="1" ht="45.6" customHeight="1">
      <c r="B37" s="251" t="s">
        <v>84</v>
      </c>
      <c r="C37" s="256">
        <f t="shared" ref="C37:K37" si="23">SUM(C38:C64)</f>
        <v>1181904372</v>
      </c>
      <c r="D37" s="256">
        <f t="shared" si="23"/>
        <v>1174986215.1100001</v>
      </c>
      <c r="E37" s="256">
        <f t="shared" si="23"/>
        <v>788418299.78999996</v>
      </c>
      <c r="F37" s="256">
        <f t="shared" si="23"/>
        <v>345627880.86000001</v>
      </c>
      <c r="G37" s="256">
        <f t="shared" si="23"/>
        <v>284613345.00999999</v>
      </c>
      <c r="H37" s="256">
        <f t="shared" si="23"/>
        <v>345627880.86000001</v>
      </c>
      <c r="I37" s="256">
        <f t="shared" si="23"/>
        <v>345627880.86000001</v>
      </c>
      <c r="J37" s="256">
        <f t="shared" si="23"/>
        <v>630241225.87</v>
      </c>
      <c r="K37" s="256">
        <f t="shared" si="23"/>
        <v>-544744989.24000001</v>
      </c>
      <c r="L37" s="373"/>
      <c r="M37" s="264"/>
    </row>
    <row r="38" spans="2:13" s="177" customFormat="1" ht="240">
      <c r="B38" s="437">
        <v>1000</v>
      </c>
      <c r="C38" s="427">
        <f>+P17</f>
        <v>479165165</v>
      </c>
      <c r="D38" s="427">
        <f t="shared" ref="D38:I38" si="24">+Q17</f>
        <v>479165165</v>
      </c>
      <c r="E38" s="427">
        <f t="shared" si="24"/>
        <v>302115712.68000001</v>
      </c>
      <c r="F38" s="427">
        <f t="shared" si="24"/>
        <v>215710695.68000001</v>
      </c>
      <c r="G38" s="427">
        <f t="shared" si="24"/>
        <v>5492360.6399999997</v>
      </c>
      <c r="H38" s="427">
        <f t="shared" si="24"/>
        <v>215710695.68000001</v>
      </c>
      <c r="I38" s="427">
        <f t="shared" si="24"/>
        <v>215710695.68000001</v>
      </c>
      <c r="J38" s="427">
        <f t="shared" ref="J38" si="25">+F38+G38</f>
        <v>221203056.31999999</v>
      </c>
      <c r="K38" s="427">
        <f t="shared" ref="K38" si="26">+J38-D38</f>
        <v>-257962108.68000001</v>
      </c>
      <c r="L38" s="369">
        <v>1</v>
      </c>
      <c r="M38" s="370" t="s">
        <v>1236</v>
      </c>
    </row>
    <row r="39" spans="2:13" s="177" customFormat="1" ht="12">
      <c r="B39" s="434"/>
      <c r="C39" s="427"/>
      <c r="D39" s="427"/>
      <c r="E39" s="427"/>
      <c r="F39" s="427"/>
      <c r="G39" s="427"/>
      <c r="H39" s="427"/>
      <c r="I39" s="427"/>
      <c r="J39" s="427"/>
      <c r="K39" s="427"/>
      <c r="L39" s="261"/>
      <c r="M39" s="260"/>
    </row>
    <row r="40" spans="2:13" s="177" customFormat="1" ht="12">
      <c r="B40" s="434"/>
      <c r="C40" s="427"/>
      <c r="D40" s="427"/>
      <c r="E40" s="427"/>
      <c r="F40" s="427"/>
      <c r="G40" s="427"/>
      <c r="H40" s="427"/>
      <c r="I40" s="427"/>
      <c r="J40" s="427"/>
      <c r="K40" s="427"/>
      <c r="L40" s="261"/>
      <c r="M40" s="260"/>
    </row>
    <row r="41" spans="2:13" s="177" customFormat="1" ht="288">
      <c r="B41" s="434">
        <v>2000</v>
      </c>
      <c r="C41" s="427">
        <f>+P18</f>
        <v>82527029</v>
      </c>
      <c r="D41" s="427">
        <f t="shared" ref="D41:I41" si="27">+Q18</f>
        <v>92350205.349999994</v>
      </c>
      <c r="E41" s="427">
        <f t="shared" si="27"/>
        <v>63490179.350000001</v>
      </c>
      <c r="F41" s="427">
        <f t="shared" si="27"/>
        <v>21877258.490000002</v>
      </c>
      <c r="G41" s="427">
        <f t="shared" si="27"/>
        <v>14166772.790000001</v>
      </c>
      <c r="H41" s="427">
        <f t="shared" si="27"/>
        <v>21877258.490000002</v>
      </c>
      <c r="I41" s="427">
        <f t="shared" si="27"/>
        <v>21877258.490000002</v>
      </c>
      <c r="J41" s="427">
        <f t="shared" ref="J41" si="28">+F41+G41</f>
        <v>36044031.280000001</v>
      </c>
      <c r="K41" s="427">
        <f t="shared" ref="K41" si="29">+J41-D41</f>
        <v>-56306174.069999993</v>
      </c>
      <c r="L41" s="369">
        <v>1</v>
      </c>
      <c r="M41" s="370" t="s">
        <v>1237</v>
      </c>
    </row>
    <row r="42" spans="2:13" s="177" customFormat="1" ht="12">
      <c r="B42" s="434"/>
      <c r="C42" s="427"/>
      <c r="D42" s="427"/>
      <c r="E42" s="427"/>
      <c r="F42" s="427"/>
      <c r="G42" s="427"/>
      <c r="H42" s="427"/>
      <c r="I42" s="427"/>
      <c r="J42" s="427"/>
      <c r="K42" s="427"/>
      <c r="L42" s="261"/>
      <c r="M42" s="260"/>
    </row>
    <row r="43" spans="2:13" s="177" customFormat="1" ht="12">
      <c r="B43" s="434"/>
      <c r="C43" s="427"/>
      <c r="D43" s="427"/>
      <c r="E43" s="427"/>
      <c r="F43" s="427"/>
      <c r="G43" s="427"/>
      <c r="H43" s="427"/>
      <c r="I43" s="427"/>
      <c r="J43" s="427"/>
      <c r="K43" s="427"/>
      <c r="L43" s="261"/>
      <c r="M43" s="260"/>
    </row>
    <row r="44" spans="2:13" s="177" customFormat="1" ht="180">
      <c r="B44" s="434">
        <v>3000</v>
      </c>
      <c r="C44" s="427">
        <f>+P19</f>
        <v>59380203</v>
      </c>
      <c r="D44" s="427">
        <f t="shared" ref="D44:I44" si="30">+Q19</f>
        <v>65074970.07</v>
      </c>
      <c r="E44" s="427">
        <f t="shared" si="30"/>
        <v>37745159.07</v>
      </c>
      <c r="F44" s="427">
        <f t="shared" si="30"/>
        <v>10514066.249999998</v>
      </c>
      <c r="G44" s="427">
        <f t="shared" si="30"/>
        <v>17862958.050000001</v>
      </c>
      <c r="H44" s="427">
        <f t="shared" si="30"/>
        <v>10514066.249999998</v>
      </c>
      <c r="I44" s="427">
        <f t="shared" si="30"/>
        <v>10514066.249999998</v>
      </c>
      <c r="J44" s="427">
        <f t="shared" ref="J44" si="31">+F44+G44</f>
        <v>28377024.299999997</v>
      </c>
      <c r="K44" s="427">
        <f t="shared" ref="K44" si="32">+J44-D44</f>
        <v>-36697945.770000003</v>
      </c>
      <c r="L44" s="369">
        <v>1</v>
      </c>
      <c r="M44" s="370" t="s">
        <v>1238</v>
      </c>
    </row>
    <row r="45" spans="2:13" s="177" customFormat="1" ht="12">
      <c r="B45" s="434"/>
      <c r="C45" s="427"/>
      <c r="D45" s="427"/>
      <c r="E45" s="427"/>
      <c r="F45" s="427"/>
      <c r="G45" s="427"/>
      <c r="H45" s="427"/>
      <c r="I45" s="427"/>
      <c r="J45" s="427"/>
      <c r="K45" s="427"/>
      <c r="L45" s="261"/>
      <c r="M45" s="260"/>
    </row>
    <row r="46" spans="2:13" s="177" customFormat="1" ht="12">
      <c r="B46" s="434"/>
      <c r="C46" s="427"/>
      <c r="D46" s="427"/>
      <c r="E46" s="427"/>
      <c r="F46" s="427"/>
      <c r="G46" s="427"/>
      <c r="H46" s="427"/>
      <c r="I46" s="427"/>
      <c r="J46" s="427"/>
      <c r="K46" s="427"/>
      <c r="L46" s="261"/>
      <c r="M46" s="260"/>
    </row>
    <row r="47" spans="2:13" s="177" customFormat="1" ht="12">
      <c r="B47" s="434">
        <v>4000</v>
      </c>
      <c r="C47" s="431">
        <v>0</v>
      </c>
      <c r="D47" s="431">
        <v>0</v>
      </c>
      <c r="E47" s="431">
        <v>0</v>
      </c>
      <c r="F47" s="431">
        <v>0</v>
      </c>
      <c r="G47" s="431">
        <v>0</v>
      </c>
      <c r="H47" s="431">
        <v>0</v>
      </c>
      <c r="I47" s="431">
        <v>0</v>
      </c>
      <c r="J47" s="427">
        <f t="shared" ref="J47" si="33">+F47+G47</f>
        <v>0</v>
      </c>
      <c r="K47" s="427">
        <f t="shared" ref="K47" si="34">+J47-D47</f>
        <v>0</v>
      </c>
      <c r="L47" s="261"/>
      <c r="M47" s="260"/>
    </row>
    <row r="48" spans="2:13" s="177" customFormat="1" ht="12">
      <c r="B48" s="434"/>
      <c r="C48" s="432"/>
      <c r="D48" s="432"/>
      <c r="E48" s="432"/>
      <c r="F48" s="432"/>
      <c r="G48" s="432"/>
      <c r="H48" s="432"/>
      <c r="I48" s="432"/>
      <c r="J48" s="427"/>
      <c r="K48" s="427"/>
      <c r="L48" s="261"/>
      <c r="M48" s="260"/>
    </row>
    <row r="49" spans="2:13" s="177" customFormat="1" ht="12">
      <c r="B49" s="434"/>
      <c r="C49" s="433"/>
      <c r="D49" s="433"/>
      <c r="E49" s="433"/>
      <c r="F49" s="433"/>
      <c r="G49" s="433"/>
      <c r="H49" s="433"/>
      <c r="I49" s="433"/>
      <c r="J49" s="427"/>
      <c r="K49" s="427"/>
      <c r="L49" s="261"/>
      <c r="M49" s="260"/>
    </row>
    <row r="50" spans="2:13" s="177" customFormat="1" ht="240">
      <c r="B50" s="435">
        <v>5000</v>
      </c>
      <c r="C50" s="427">
        <f>+P20</f>
        <v>16670000</v>
      </c>
      <c r="D50" s="427">
        <f t="shared" ref="D50:I50" si="35">+Q20</f>
        <v>19340312</v>
      </c>
      <c r="E50" s="427">
        <f t="shared" si="35"/>
        <v>14740312</v>
      </c>
      <c r="F50" s="427">
        <f t="shared" si="35"/>
        <v>0</v>
      </c>
      <c r="G50" s="427">
        <f t="shared" si="35"/>
        <v>0</v>
      </c>
      <c r="H50" s="427">
        <f t="shared" si="35"/>
        <v>0</v>
      </c>
      <c r="I50" s="427">
        <f t="shared" si="35"/>
        <v>0</v>
      </c>
      <c r="J50" s="427">
        <f t="shared" ref="J50" si="36">+F50+G50</f>
        <v>0</v>
      </c>
      <c r="K50" s="427">
        <f t="shared" ref="K50" si="37">+J50-D50</f>
        <v>-19340312</v>
      </c>
      <c r="L50" s="369">
        <v>1</v>
      </c>
      <c r="M50" s="370" t="s">
        <v>1242</v>
      </c>
    </row>
    <row r="51" spans="2:13" s="177" customFormat="1" ht="12">
      <c r="B51" s="435"/>
      <c r="C51" s="427"/>
      <c r="D51" s="427"/>
      <c r="E51" s="427"/>
      <c r="F51" s="427"/>
      <c r="G51" s="427"/>
      <c r="H51" s="427"/>
      <c r="I51" s="427"/>
      <c r="J51" s="427"/>
      <c r="K51" s="427"/>
      <c r="L51" s="261"/>
      <c r="M51" s="260"/>
    </row>
    <row r="52" spans="2:13" s="177" customFormat="1" ht="12">
      <c r="B52" s="435"/>
      <c r="C52" s="427"/>
      <c r="D52" s="427"/>
      <c r="E52" s="427"/>
      <c r="F52" s="427"/>
      <c r="G52" s="427"/>
      <c r="H52" s="427"/>
      <c r="I52" s="427"/>
      <c r="J52" s="427"/>
      <c r="K52" s="427"/>
      <c r="L52" s="261"/>
      <c r="M52" s="260"/>
    </row>
    <row r="53" spans="2:13" s="177" customFormat="1" ht="409.6">
      <c r="B53" s="435">
        <v>6000</v>
      </c>
      <c r="C53" s="427">
        <f>+P21</f>
        <v>544161975</v>
      </c>
      <c r="D53" s="427">
        <f t="shared" ref="D53:I53" si="38">+Q21</f>
        <v>519055562.69000006</v>
      </c>
      <c r="E53" s="427">
        <f t="shared" si="38"/>
        <v>370326936.69</v>
      </c>
      <c r="F53" s="427">
        <f t="shared" si="38"/>
        <v>97525860.440000013</v>
      </c>
      <c r="G53" s="427">
        <f t="shared" si="38"/>
        <v>247091253.53</v>
      </c>
      <c r="H53" s="427">
        <f t="shared" si="38"/>
        <v>97525860.440000013</v>
      </c>
      <c r="I53" s="427">
        <f t="shared" si="38"/>
        <v>97525860.440000013</v>
      </c>
      <c r="J53" s="427">
        <f t="shared" ref="J53" si="39">+F53+G53</f>
        <v>344617113.97000003</v>
      </c>
      <c r="K53" s="427">
        <f t="shared" ref="K53" si="40">+J53-D53</f>
        <v>-174438448.72000003</v>
      </c>
      <c r="L53" s="369">
        <v>1</v>
      </c>
      <c r="M53" s="370" t="s">
        <v>1241</v>
      </c>
    </row>
    <row r="54" spans="2:13" s="177" customFormat="1" ht="12.75" customHeight="1">
      <c r="B54" s="435"/>
      <c r="C54" s="427"/>
      <c r="D54" s="427"/>
      <c r="E54" s="427"/>
      <c r="F54" s="427"/>
      <c r="G54" s="427"/>
      <c r="H54" s="427"/>
      <c r="I54" s="427"/>
      <c r="J54" s="427"/>
      <c r="K54" s="427"/>
      <c r="L54" s="260"/>
      <c r="M54" s="260"/>
    </row>
    <row r="55" spans="2:13" s="177" customFormat="1" ht="12">
      <c r="B55" s="435"/>
      <c r="C55" s="427"/>
      <c r="D55" s="427"/>
      <c r="E55" s="427"/>
      <c r="F55" s="427"/>
      <c r="G55" s="427"/>
      <c r="H55" s="427"/>
      <c r="I55" s="427"/>
      <c r="J55" s="427"/>
      <c r="K55" s="427"/>
      <c r="L55" s="260"/>
      <c r="M55" s="260"/>
    </row>
    <row r="56" spans="2:13" s="177" customFormat="1" ht="12">
      <c r="B56" s="435">
        <v>7000</v>
      </c>
      <c r="C56" s="431">
        <v>0</v>
      </c>
      <c r="D56" s="431">
        <v>0</v>
      </c>
      <c r="E56" s="431">
        <v>0</v>
      </c>
      <c r="F56" s="431">
        <v>0</v>
      </c>
      <c r="G56" s="431">
        <v>0</v>
      </c>
      <c r="H56" s="431">
        <v>0</v>
      </c>
      <c r="I56" s="431">
        <v>0</v>
      </c>
      <c r="J56" s="427">
        <f t="shared" ref="J56" si="41">+F56+G56</f>
        <v>0</v>
      </c>
      <c r="K56" s="427">
        <f t="shared" ref="K56" si="42">+J56-D56</f>
        <v>0</v>
      </c>
      <c r="L56" s="260"/>
      <c r="M56" s="260"/>
    </row>
    <row r="57" spans="2:13" s="177" customFormat="1" ht="12">
      <c r="B57" s="435"/>
      <c r="C57" s="432"/>
      <c r="D57" s="432"/>
      <c r="E57" s="432"/>
      <c r="F57" s="432"/>
      <c r="G57" s="432"/>
      <c r="H57" s="432"/>
      <c r="I57" s="432"/>
      <c r="J57" s="427"/>
      <c r="K57" s="427"/>
      <c r="L57" s="260"/>
      <c r="M57" s="260"/>
    </row>
    <row r="58" spans="2:13" s="177" customFormat="1" ht="12">
      <c r="B58" s="435"/>
      <c r="C58" s="433"/>
      <c r="D58" s="433"/>
      <c r="E58" s="433"/>
      <c r="F58" s="433"/>
      <c r="G58" s="433"/>
      <c r="H58" s="433"/>
      <c r="I58" s="433"/>
      <c r="J58" s="427"/>
      <c r="K58" s="427"/>
      <c r="L58" s="260"/>
      <c r="M58" s="260"/>
    </row>
    <row r="59" spans="2:13" s="177" customFormat="1" ht="12.75" customHeight="1">
      <c r="B59" s="435">
        <v>8000</v>
      </c>
      <c r="C59" s="431">
        <v>0</v>
      </c>
      <c r="D59" s="431">
        <v>0</v>
      </c>
      <c r="E59" s="431">
        <v>0</v>
      </c>
      <c r="F59" s="431">
        <v>0</v>
      </c>
      <c r="G59" s="431">
        <v>0</v>
      </c>
      <c r="H59" s="431">
        <v>0</v>
      </c>
      <c r="I59" s="431">
        <v>0</v>
      </c>
      <c r="J59" s="427">
        <f t="shared" ref="J59" si="43">+F59+G59</f>
        <v>0</v>
      </c>
      <c r="K59" s="427">
        <f t="shared" ref="K59" si="44">+J59-D59</f>
        <v>0</v>
      </c>
      <c r="L59" s="260"/>
      <c r="M59" s="260"/>
    </row>
    <row r="60" spans="2:13" s="177" customFormat="1" ht="12.75" customHeight="1">
      <c r="B60" s="435"/>
      <c r="C60" s="432"/>
      <c r="D60" s="432"/>
      <c r="E60" s="432"/>
      <c r="F60" s="432"/>
      <c r="G60" s="432"/>
      <c r="H60" s="432"/>
      <c r="I60" s="432"/>
      <c r="J60" s="427"/>
      <c r="K60" s="427"/>
      <c r="L60" s="260"/>
      <c r="M60" s="260"/>
    </row>
    <row r="61" spans="2:13" s="177" customFormat="1" ht="12">
      <c r="B61" s="435"/>
      <c r="C61" s="433"/>
      <c r="D61" s="433"/>
      <c r="E61" s="433"/>
      <c r="F61" s="433"/>
      <c r="G61" s="433"/>
      <c r="H61" s="433"/>
      <c r="I61" s="433"/>
      <c r="J61" s="427"/>
      <c r="K61" s="427"/>
      <c r="L61" s="260"/>
      <c r="M61" s="260"/>
    </row>
    <row r="62" spans="2:13" s="177" customFormat="1" ht="12">
      <c r="B62" s="435">
        <v>9000</v>
      </c>
      <c r="C62" s="431">
        <v>0</v>
      </c>
      <c r="D62" s="431">
        <v>0</v>
      </c>
      <c r="E62" s="431">
        <v>0</v>
      </c>
      <c r="F62" s="431">
        <v>0</v>
      </c>
      <c r="G62" s="431">
        <v>0</v>
      </c>
      <c r="H62" s="431">
        <v>0</v>
      </c>
      <c r="I62" s="431">
        <v>0</v>
      </c>
      <c r="J62" s="427">
        <f t="shared" ref="J62" si="45">+F62+G62</f>
        <v>0</v>
      </c>
      <c r="K62" s="427">
        <f t="shared" ref="K62" si="46">+J62-D62</f>
        <v>0</v>
      </c>
      <c r="L62" s="262"/>
      <c r="M62" s="262"/>
    </row>
    <row r="63" spans="2:13" s="177" customFormat="1" ht="12">
      <c r="B63" s="435"/>
      <c r="C63" s="432"/>
      <c r="D63" s="432"/>
      <c r="E63" s="432"/>
      <c r="F63" s="432"/>
      <c r="G63" s="432"/>
      <c r="H63" s="432"/>
      <c r="I63" s="432"/>
      <c r="J63" s="427"/>
      <c r="K63" s="427"/>
      <c r="L63" s="262"/>
      <c r="M63" s="262"/>
    </row>
    <row r="64" spans="2:13" s="177" customFormat="1" ht="12">
      <c r="B64" s="435"/>
      <c r="C64" s="433"/>
      <c r="D64" s="433"/>
      <c r="E64" s="433"/>
      <c r="F64" s="433"/>
      <c r="G64" s="433"/>
      <c r="H64" s="433"/>
      <c r="I64" s="433"/>
      <c r="J64" s="427"/>
      <c r="K64" s="427"/>
      <c r="L64" s="262"/>
      <c r="M64" s="262"/>
    </row>
    <row r="65" spans="2:13" s="177" customFormat="1" ht="30" customHeight="1">
      <c r="B65" s="255" t="s">
        <v>85</v>
      </c>
      <c r="C65" s="265">
        <f>+C9+C37</f>
        <v>3114028349</v>
      </c>
      <c r="D65" s="265">
        <f t="shared" ref="D65:K65" si="47">+D9+D37</f>
        <v>3105419408.27</v>
      </c>
      <c r="E65" s="265">
        <f t="shared" si="47"/>
        <v>1924751377.05</v>
      </c>
      <c r="F65" s="265">
        <f t="shared" si="47"/>
        <v>1101662402.8299999</v>
      </c>
      <c r="G65" s="265">
        <f t="shared" si="47"/>
        <v>773409375.51999998</v>
      </c>
      <c r="H65" s="265">
        <f t="shared" si="47"/>
        <v>1101662402.8299999</v>
      </c>
      <c r="I65" s="265">
        <f t="shared" si="47"/>
        <v>1091275933.8299999</v>
      </c>
      <c r="J65" s="265">
        <f t="shared" si="47"/>
        <v>1875071778.3499999</v>
      </c>
      <c r="K65" s="265">
        <f t="shared" si="47"/>
        <v>-1230347629.9200001</v>
      </c>
      <c r="L65" s="266"/>
      <c r="M65" s="266"/>
    </row>
    <row r="66" spans="2:13">
      <c r="B66" s="53"/>
      <c r="C66" s="53"/>
      <c r="D66" s="53"/>
      <c r="E66" s="53"/>
      <c r="F66" s="53"/>
      <c r="G66" s="53"/>
    </row>
    <row r="67" spans="2:13">
      <c r="B67" s="54"/>
      <c r="C67" s="54"/>
      <c r="D67" s="54"/>
      <c r="E67" s="54"/>
      <c r="F67" s="54"/>
      <c r="G67" s="54"/>
    </row>
    <row r="68" spans="2:13">
      <c r="B68" s="55"/>
      <c r="C68" s="55"/>
      <c r="D68" s="55"/>
      <c r="E68" s="55"/>
      <c r="F68" s="55"/>
      <c r="G68" s="55"/>
    </row>
  </sheetData>
  <sheetProtection formatColumns="0" formatRows="0"/>
  <mergeCells count="189">
    <mergeCell ref="B2:M2"/>
    <mergeCell ref="B4:D4"/>
    <mergeCell ref="E4:M4"/>
    <mergeCell ref="B5:D5"/>
    <mergeCell ref="E5:M5"/>
    <mergeCell ref="C7:J7"/>
    <mergeCell ref="B7:B8"/>
    <mergeCell ref="B10:B12"/>
    <mergeCell ref="B13:B15"/>
    <mergeCell ref="E10:E12"/>
    <mergeCell ref="E13:E15"/>
    <mergeCell ref="H10:H12"/>
    <mergeCell ref="H13:H15"/>
    <mergeCell ref="K10:K12"/>
    <mergeCell ref="K13:K15"/>
    <mergeCell ref="B16:B18"/>
    <mergeCell ref="B19:B21"/>
    <mergeCell ref="B22:B24"/>
    <mergeCell ref="B25:B27"/>
    <mergeCell ref="B28:B30"/>
    <mergeCell ref="B31:B33"/>
    <mergeCell ref="B34:B36"/>
    <mergeCell ref="B38:B40"/>
    <mergeCell ref="B41:B43"/>
    <mergeCell ref="B44:B46"/>
    <mergeCell ref="B47:B49"/>
    <mergeCell ref="B50:B52"/>
    <mergeCell ref="B53:B55"/>
    <mergeCell ref="B56:B58"/>
    <mergeCell ref="B59:B61"/>
    <mergeCell ref="B62:B64"/>
    <mergeCell ref="C10:C12"/>
    <mergeCell ref="C13:C15"/>
    <mergeCell ref="C16:C18"/>
    <mergeCell ref="C19:C21"/>
    <mergeCell ref="C22:C24"/>
    <mergeCell ref="C25:C27"/>
    <mergeCell ref="C28:C30"/>
    <mergeCell ref="C31:C33"/>
    <mergeCell ref="C34:C36"/>
    <mergeCell ref="C38:C40"/>
    <mergeCell ref="C41:C43"/>
    <mergeCell ref="C44:C46"/>
    <mergeCell ref="C47:C49"/>
    <mergeCell ref="C50:C52"/>
    <mergeCell ref="C53:C55"/>
    <mergeCell ref="C56:C58"/>
    <mergeCell ref="C59:C61"/>
    <mergeCell ref="C62:C64"/>
    <mergeCell ref="D10:D12"/>
    <mergeCell ref="D13:D15"/>
    <mergeCell ref="D16:D18"/>
    <mergeCell ref="D19:D21"/>
    <mergeCell ref="D22:D24"/>
    <mergeCell ref="D25:D27"/>
    <mergeCell ref="D28:D30"/>
    <mergeCell ref="D31:D33"/>
    <mergeCell ref="D34:D36"/>
    <mergeCell ref="D38:D40"/>
    <mergeCell ref="D41:D43"/>
    <mergeCell ref="D44:D46"/>
    <mergeCell ref="D47:D49"/>
    <mergeCell ref="D50:D52"/>
    <mergeCell ref="D53:D55"/>
    <mergeCell ref="D56:D58"/>
    <mergeCell ref="D59:D61"/>
    <mergeCell ref="D62:D64"/>
    <mergeCell ref="E16:E18"/>
    <mergeCell ref="E19:E21"/>
    <mergeCell ref="E22:E24"/>
    <mergeCell ref="E25:E27"/>
    <mergeCell ref="E28:E30"/>
    <mergeCell ref="E31:E33"/>
    <mergeCell ref="E34:E36"/>
    <mergeCell ref="E38:E40"/>
    <mergeCell ref="E41:E43"/>
    <mergeCell ref="E44:E46"/>
    <mergeCell ref="E47:E49"/>
    <mergeCell ref="E50:E52"/>
    <mergeCell ref="E53:E55"/>
    <mergeCell ref="E56:E58"/>
    <mergeCell ref="E59:E61"/>
    <mergeCell ref="E62:E64"/>
    <mergeCell ref="F10:F12"/>
    <mergeCell ref="F13:F15"/>
    <mergeCell ref="F16:F18"/>
    <mergeCell ref="F19:F21"/>
    <mergeCell ref="F22:F24"/>
    <mergeCell ref="F25:F27"/>
    <mergeCell ref="F28:F30"/>
    <mergeCell ref="F31:F33"/>
    <mergeCell ref="F34:F36"/>
    <mergeCell ref="F38:F40"/>
    <mergeCell ref="F41:F43"/>
    <mergeCell ref="F44:F46"/>
    <mergeCell ref="F47:F49"/>
    <mergeCell ref="F50:F52"/>
    <mergeCell ref="F53:F55"/>
    <mergeCell ref="F56:F58"/>
    <mergeCell ref="F59:F61"/>
    <mergeCell ref="F62:F64"/>
    <mergeCell ref="G10:G12"/>
    <mergeCell ref="G13:G15"/>
    <mergeCell ref="G16:G18"/>
    <mergeCell ref="G19:G21"/>
    <mergeCell ref="G22:G24"/>
    <mergeCell ref="G25:G27"/>
    <mergeCell ref="G28:G30"/>
    <mergeCell ref="G31:G33"/>
    <mergeCell ref="G34:G36"/>
    <mergeCell ref="G38:G40"/>
    <mergeCell ref="G41:G43"/>
    <mergeCell ref="G44:G46"/>
    <mergeCell ref="G47:G49"/>
    <mergeCell ref="G50:G52"/>
    <mergeCell ref="G53:G55"/>
    <mergeCell ref="G56:G58"/>
    <mergeCell ref="G59:G61"/>
    <mergeCell ref="G62:G64"/>
    <mergeCell ref="H16:H18"/>
    <mergeCell ref="H19:H21"/>
    <mergeCell ref="H22:H24"/>
    <mergeCell ref="H25:H27"/>
    <mergeCell ref="H28:H30"/>
    <mergeCell ref="H31:H33"/>
    <mergeCell ref="H34:H36"/>
    <mergeCell ref="H38:H40"/>
    <mergeCell ref="H41:H43"/>
    <mergeCell ref="H44:H46"/>
    <mergeCell ref="H47:H49"/>
    <mergeCell ref="H50:H52"/>
    <mergeCell ref="H53:H55"/>
    <mergeCell ref="H56:H58"/>
    <mergeCell ref="H59:H61"/>
    <mergeCell ref="H62:H64"/>
    <mergeCell ref="I10:I12"/>
    <mergeCell ref="I13:I15"/>
    <mergeCell ref="I16:I18"/>
    <mergeCell ref="I19:I21"/>
    <mergeCell ref="I22:I24"/>
    <mergeCell ref="I25:I27"/>
    <mergeCell ref="I28:I30"/>
    <mergeCell ref="I31:I33"/>
    <mergeCell ref="I34:I36"/>
    <mergeCell ref="I38:I40"/>
    <mergeCell ref="I41:I43"/>
    <mergeCell ref="I44:I46"/>
    <mergeCell ref="I47:I49"/>
    <mergeCell ref="I50:I52"/>
    <mergeCell ref="I53:I55"/>
    <mergeCell ref="I56:I58"/>
    <mergeCell ref="I59:I61"/>
    <mergeCell ref="I62:I64"/>
    <mergeCell ref="J10:J12"/>
    <mergeCell ref="J13:J15"/>
    <mergeCell ref="J16:J18"/>
    <mergeCell ref="J19:J21"/>
    <mergeCell ref="J22:J24"/>
    <mergeCell ref="J25:J27"/>
    <mergeCell ref="J28:J30"/>
    <mergeCell ref="J31:J33"/>
    <mergeCell ref="J34:J36"/>
    <mergeCell ref="J38:J40"/>
    <mergeCell ref="J41:J43"/>
    <mergeCell ref="J44:J46"/>
    <mergeCell ref="J47:J49"/>
    <mergeCell ref="J50:J52"/>
    <mergeCell ref="J53:J55"/>
    <mergeCell ref="J56:J58"/>
    <mergeCell ref="J59:J61"/>
    <mergeCell ref="J62:J64"/>
    <mergeCell ref="K44:K46"/>
    <mergeCell ref="K47:K49"/>
    <mergeCell ref="K50:K52"/>
    <mergeCell ref="K53:K55"/>
    <mergeCell ref="K56:K58"/>
    <mergeCell ref="K59:K61"/>
    <mergeCell ref="K62:K64"/>
    <mergeCell ref="L7:L9"/>
    <mergeCell ref="M7:M9"/>
    <mergeCell ref="K16:K18"/>
    <mergeCell ref="K19:K21"/>
    <mergeCell ref="K22:K24"/>
    <mergeCell ref="K25:K27"/>
    <mergeCell ref="K28:K30"/>
    <mergeCell ref="K31:K33"/>
    <mergeCell ref="K34:K36"/>
    <mergeCell ref="K38:K40"/>
    <mergeCell ref="K41:K43"/>
  </mergeCells>
  <printOptions horizontalCentered="1"/>
  <pageMargins left="0.39370078740157499" right="0.39370078740157499" top="1.37795275590551" bottom="0.86614173228346403" header="0.39370078740157499" footer="0.59055118110236204"/>
  <pageSetup scale="47" fitToHeight="0" orientation="landscape" r:id="rId1"/>
  <headerFooter scaleWithDoc="0">
    <oddHeader>&amp;C&amp;G&amp;R</oddHeader>
    <oddFooter>&amp;R&amp;G</oddFooter>
  </headerFooter>
  <rowBreaks count="1" manualBreakCount="1">
    <brk id="67" max="10" man="1"/>
  </rowBreaks>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92D050"/>
    <pageSetUpPr fitToPage="1"/>
  </sheetPr>
  <dimension ref="A1:M54"/>
  <sheetViews>
    <sheetView showGridLines="0" view="pageBreakPreview" topLeftCell="E5" zoomScale="115" zoomScaleNormal="100" zoomScaleSheetLayoutView="115" workbookViewId="0">
      <selection activeCell="J20" sqref="J20"/>
    </sheetView>
  </sheetViews>
  <sheetFormatPr baseColWidth="10" defaultColWidth="11.44140625" defaultRowHeight="13.8"/>
  <cols>
    <col min="1" max="1" width="0.88671875" style="1" customWidth="1"/>
    <col min="2" max="2" width="23.88671875" style="1" customWidth="1"/>
    <col min="3" max="4" width="15.109375" style="1" customWidth="1"/>
    <col min="5" max="5" width="16.109375" style="1" customWidth="1"/>
    <col min="6" max="6" width="15.109375" style="1" customWidth="1"/>
    <col min="7" max="7" width="17" style="1" customWidth="1"/>
    <col min="8" max="8" width="16.109375" style="1" customWidth="1"/>
    <col min="9" max="9" width="13.44140625" style="1" customWidth="1"/>
    <col min="10" max="10" width="17.44140625" style="1" customWidth="1"/>
    <col min="11" max="11" width="14.88671875" style="1" customWidth="1"/>
    <col min="12" max="12" width="13" style="232" customWidth="1"/>
    <col min="13" max="13" width="110.5546875" style="232" customWidth="1"/>
    <col min="14" max="14" width="4.109375" style="1" customWidth="1"/>
    <col min="15" max="16384" width="11.44140625" style="1"/>
  </cols>
  <sheetData>
    <row r="1" spans="1:13" ht="14.4" customHeight="1">
      <c r="L1" s="1"/>
      <c r="M1" s="1"/>
    </row>
    <row r="2" spans="1:13" ht="35.1" customHeight="1">
      <c r="B2" s="438" t="s">
        <v>86</v>
      </c>
      <c r="C2" s="438"/>
      <c r="D2" s="438"/>
      <c r="E2" s="438"/>
      <c r="F2" s="438"/>
      <c r="G2" s="438"/>
      <c r="H2" s="438"/>
      <c r="I2" s="438"/>
      <c r="J2" s="438"/>
      <c r="K2" s="438"/>
      <c r="L2" s="438"/>
      <c r="M2" s="438"/>
    </row>
    <row r="3" spans="1:13" ht="3" customHeight="1">
      <c r="B3" s="46"/>
      <c r="C3" s="46"/>
      <c r="D3" s="46"/>
      <c r="E3" s="46"/>
      <c r="F3" s="160"/>
      <c r="G3" s="160"/>
      <c r="H3" s="160"/>
      <c r="I3" s="160"/>
      <c r="J3" s="160"/>
      <c r="K3" s="160"/>
      <c r="L3" s="160"/>
      <c r="M3" s="160"/>
    </row>
    <row r="4" spans="1:13" ht="17.25" customHeight="1">
      <c r="B4" s="453" t="s">
        <v>68</v>
      </c>
      <c r="C4" s="454"/>
      <c r="D4" s="455"/>
      <c r="E4" s="456" t="s">
        <v>87</v>
      </c>
      <c r="F4" s="457"/>
      <c r="G4" s="457"/>
      <c r="H4" s="457"/>
      <c r="I4" s="457"/>
      <c r="J4" s="457"/>
      <c r="K4" s="457"/>
      <c r="L4" s="457"/>
      <c r="M4" s="458"/>
    </row>
    <row r="5" spans="1:13" ht="17.25" customHeight="1">
      <c r="B5" s="459" t="s">
        <v>11</v>
      </c>
      <c r="C5" s="460"/>
      <c r="D5" s="461"/>
      <c r="E5" s="462" t="s">
        <v>3</v>
      </c>
      <c r="F5" s="463"/>
      <c r="G5" s="463"/>
      <c r="H5" s="463"/>
      <c r="I5" s="463"/>
      <c r="J5" s="463"/>
      <c r="K5" s="463"/>
      <c r="L5" s="463"/>
      <c r="M5" s="464"/>
    </row>
    <row r="6" spans="1:13" ht="3" customHeight="1">
      <c r="B6" s="448"/>
      <c r="C6" s="448"/>
      <c r="D6" s="448"/>
      <c r="E6" s="448"/>
      <c r="F6" s="448"/>
      <c r="G6" s="448"/>
      <c r="H6" s="448"/>
      <c r="I6" s="448"/>
      <c r="J6" s="448"/>
      <c r="K6" s="448"/>
      <c r="L6" s="448"/>
      <c r="M6" s="448"/>
    </row>
    <row r="7" spans="1:13" s="230" customFormat="1" ht="41.4" customHeight="1">
      <c r="B7" s="446" t="s">
        <v>88</v>
      </c>
      <c r="C7" s="444" t="s">
        <v>70</v>
      </c>
      <c r="D7" s="445"/>
      <c r="E7" s="445"/>
      <c r="F7" s="445"/>
      <c r="G7" s="445"/>
      <c r="H7" s="445"/>
      <c r="I7" s="445"/>
      <c r="J7" s="445"/>
      <c r="K7" s="233" t="s">
        <v>71</v>
      </c>
      <c r="L7" s="444" t="s">
        <v>89</v>
      </c>
      <c r="M7" s="451" t="s">
        <v>90</v>
      </c>
    </row>
    <row r="8" spans="1:13" s="230" customFormat="1" ht="71.400000000000006" customHeight="1">
      <c r="B8" s="449"/>
      <c r="C8" s="150" t="s">
        <v>74</v>
      </c>
      <c r="D8" s="150" t="s">
        <v>75</v>
      </c>
      <c r="E8" s="150" t="s">
        <v>76</v>
      </c>
      <c r="F8" s="150" t="s">
        <v>77</v>
      </c>
      <c r="G8" s="150" t="s">
        <v>78</v>
      </c>
      <c r="H8" s="150" t="s">
        <v>79</v>
      </c>
      <c r="I8" s="150" t="s">
        <v>80</v>
      </c>
      <c r="J8" s="243" t="s">
        <v>91</v>
      </c>
      <c r="K8" s="243" t="s">
        <v>82</v>
      </c>
      <c r="L8" s="450"/>
      <c r="M8" s="452"/>
    </row>
    <row r="9" spans="1:13" s="231" customFormat="1" ht="23.25" customHeight="1">
      <c r="B9" s="234"/>
      <c r="C9" s="235"/>
      <c r="D9" s="235"/>
      <c r="E9" s="235"/>
      <c r="F9" s="235"/>
      <c r="G9" s="235"/>
      <c r="H9" s="235"/>
      <c r="I9" s="235"/>
      <c r="J9" s="244"/>
      <c r="K9" s="244"/>
      <c r="L9" s="245"/>
      <c r="M9" s="245"/>
    </row>
    <row r="10" spans="1:13" s="231" customFormat="1" ht="23.25" customHeight="1">
      <c r="B10" s="234"/>
      <c r="C10" s="235"/>
      <c r="D10" s="235"/>
      <c r="E10" s="235"/>
      <c r="F10" s="235"/>
      <c r="G10" s="235"/>
      <c r="H10" s="235"/>
      <c r="I10" s="235"/>
      <c r="J10" s="246"/>
      <c r="K10" s="244"/>
      <c r="L10" s="245"/>
      <c r="M10" s="245"/>
    </row>
    <row r="11" spans="1:13" s="231" customFormat="1" ht="23.25" customHeight="1">
      <c r="B11" s="234"/>
      <c r="C11" s="235"/>
      <c r="D11" s="235"/>
      <c r="E11" s="235"/>
      <c r="F11" s="235"/>
      <c r="G11" s="235"/>
      <c r="H11" s="235"/>
      <c r="I11" s="235"/>
      <c r="J11" s="246"/>
      <c r="K11" s="244"/>
      <c r="L11" s="245"/>
      <c r="M11" s="245"/>
    </row>
    <row r="12" spans="1:13" s="231" customFormat="1" ht="23.25" customHeight="1">
      <c r="B12" s="234"/>
      <c r="C12" s="235"/>
      <c r="D12" s="235"/>
      <c r="E12" s="235"/>
      <c r="F12" s="235"/>
      <c r="G12" s="235"/>
      <c r="H12" s="235"/>
      <c r="I12" s="235"/>
      <c r="J12" s="246"/>
      <c r="K12" s="244"/>
      <c r="L12" s="245"/>
      <c r="M12" s="245"/>
    </row>
    <row r="13" spans="1:13" s="231" customFormat="1" ht="23.25" customHeight="1">
      <c r="A13" s="236"/>
      <c r="B13" s="234"/>
      <c r="C13" s="235"/>
      <c r="D13" s="235"/>
      <c r="E13" s="235"/>
      <c r="F13" s="235"/>
      <c r="G13" s="235"/>
      <c r="H13" s="235"/>
      <c r="I13" s="235"/>
      <c r="J13" s="246"/>
      <c r="K13" s="244"/>
      <c r="L13" s="245"/>
      <c r="M13" s="245"/>
    </row>
    <row r="14" spans="1:13" s="231" customFormat="1" ht="23.25" customHeight="1">
      <c r="B14" s="234"/>
      <c r="C14" s="235"/>
      <c r="D14" s="235"/>
      <c r="E14" s="235"/>
      <c r="F14" s="235"/>
      <c r="G14" s="235"/>
      <c r="H14" s="235"/>
      <c r="I14" s="235"/>
      <c r="J14" s="246"/>
      <c r="K14" s="244"/>
      <c r="L14" s="245"/>
      <c r="M14" s="245"/>
    </row>
    <row r="15" spans="1:13" s="231" customFormat="1" ht="23.25" customHeight="1">
      <c r="B15" s="234"/>
      <c r="C15" s="235"/>
      <c r="D15" s="235"/>
      <c r="E15" s="235"/>
      <c r="F15" s="235"/>
      <c r="G15" s="235"/>
      <c r="H15" s="235"/>
      <c r="I15" s="235"/>
      <c r="J15" s="246"/>
      <c r="K15" s="244"/>
      <c r="L15" s="245"/>
      <c r="M15" s="245"/>
    </row>
    <row r="16" spans="1:13" s="231" customFormat="1" ht="23.25" customHeight="1">
      <c r="B16" s="234"/>
      <c r="C16" s="235"/>
      <c r="D16" s="235"/>
      <c r="E16" s="235"/>
      <c r="F16" s="235"/>
      <c r="G16" s="235"/>
      <c r="H16" s="235"/>
      <c r="I16" s="235"/>
      <c r="J16" s="246"/>
      <c r="K16" s="244"/>
      <c r="L16" s="245"/>
      <c r="M16" s="245"/>
    </row>
    <row r="17" spans="2:13" s="231" customFormat="1" ht="23.25" customHeight="1">
      <c r="B17" s="234"/>
      <c r="C17" s="235"/>
      <c r="D17" s="235"/>
      <c r="E17" s="235"/>
      <c r="F17" s="235"/>
      <c r="G17" s="235"/>
      <c r="H17" s="235"/>
      <c r="I17" s="235"/>
      <c r="J17" s="246"/>
      <c r="K17" s="244"/>
      <c r="L17" s="245"/>
      <c r="M17" s="245"/>
    </row>
    <row r="18" spans="2:13" s="231" customFormat="1" ht="23.25" customHeight="1">
      <c r="B18" s="234"/>
      <c r="C18" s="235"/>
      <c r="D18" s="235"/>
      <c r="E18" s="235"/>
      <c r="F18" s="235"/>
      <c r="G18" s="235"/>
      <c r="H18" s="235"/>
      <c r="I18" s="235"/>
      <c r="J18" s="246"/>
      <c r="K18" s="244"/>
      <c r="L18" s="245"/>
      <c r="M18" s="245"/>
    </row>
    <row r="19" spans="2:13" s="231" customFormat="1" ht="23.25" customHeight="1">
      <c r="B19" s="234"/>
      <c r="C19" s="235"/>
      <c r="D19" s="235"/>
      <c r="E19" s="235"/>
      <c r="F19" s="235"/>
      <c r="G19" s="235"/>
      <c r="H19" s="235"/>
      <c r="I19" s="235"/>
      <c r="J19" s="246"/>
      <c r="K19" s="244"/>
      <c r="L19" s="245"/>
      <c r="M19" s="245"/>
    </row>
    <row r="20" spans="2:13" s="231" customFormat="1" ht="23.25" customHeight="1">
      <c r="B20" s="234"/>
      <c r="C20" s="235"/>
      <c r="D20" s="235"/>
      <c r="E20" s="235"/>
      <c r="F20" s="235"/>
      <c r="G20" s="235"/>
      <c r="H20" s="235"/>
      <c r="I20" s="235"/>
      <c r="J20" s="246"/>
      <c r="K20" s="244"/>
      <c r="L20" s="245"/>
      <c r="M20" s="245"/>
    </row>
    <row r="21" spans="2:13" s="231" customFormat="1" ht="23.25" customHeight="1">
      <c r="B21" s="234"/>
      <c r="C21" s="235"/>
      <c r="D21" s="235"/>
      <c r="E21" s="235"/>
      <c r="F21" s="235"/>
      <c r="G21" s="235"/>
      <c r="H21" s="235"/>
      <c r="I21" s="235"/>
      <c r="J21" s="246"/>
      <c r="K21" s="244"/>
      <c r="L21" s="245"/>
      <c r="M21" s="245"/>
    </row>
    <row r="22" spans="2:13" s="231" customFormat="1" ht="23.25" customHeight="1">
      <c r="B22" s="234"/>
      <c r="C22" s="235"/>
      <c r="D22" s="235"/>
      <c r="E22" s="235"/>
      <c r="F22" s="235"/>
      <c r="G22" s="235"/>
      <c r="H22" s="235"/>
      <c r="I22" s="235"/>
      <c r="J22" s="246"/>
      <c r="K22" s="244"/>
      <c r="L22" s="245"/>
      <c r="M22" s="245"/>
    </row>
    <row r="23" spans="2:13" s="231" customFormat="1" ht="23.25" customHeight="1">
      <c r="B23" s="234"/>
      <c r="C23" s="235"/>
      <c r="D23" s="235"/>
      <c r="E23" s="235"/>
      <c r="F23" s="235"/>
      <c r="G23" s="235"/>
      <c r="H23" s="235"/>
      <c r="I23" s="235"/>
      <c r="J23" s="246"/>
      <c r="K23" s="244"/>
      <c r="L23" s="245"/>
      <c r="M23" s="245"/>
    </row>
    <row r="24" spans="2:13" s="231" customFormat="1" ht="23.25" customHeight="1">
      <c r="B24" s="234"/>
      <c r="C24" s="235"/>
      <c r="D24" s="235"/>
      <c r="E24" s="235"/>
      <c r="F24" s="235"/>
      <c r="G24" s="235"/>
      <c r="H24" s="235"/>
      <c r="I24" s="235"/>
      <c r="J24" s="246"/>
      <c r="K24" s="244"/>
      <c r="L24" s="245"/>
      <c r="M24" s="245"/>
    </row>
    <row r="25" spans="2:13" s="231" customFormat="1" ht="23.25" customHeight="1">
      <c r="B25" s="234"/>
      <c r="C25" s="235"/>
      <c r="D25" s="235"/>
      <c r="E25" s="235"/>
      <c r="F25" s="235"/>
      <c r="G25" s="235"/>
      <c r="H25" s="235"/>
      <c r="I25" s="235"/>
      <c r="J25" s="246"/>
      <c r="K25" s="244"/>
      <c r="L25" s="245"/>
      <c r="M25" s="245"/>
    </row>
    <row r="26" spans="2:13" s="231" customFormat="1" ht="23.25" customHeight="1">
      <c r="B26" s="234"/>
      <c r="C26" s="235"/>
      <c r="D26" s="235"/>
      <c r="E26" s="235"/>
      <c r="F26" s="235"/>
      <c r="G26" s="235"/>
      <c r="H26" s="235"/>
      <c r="I26" s="235"/>
      <c r="J26" s="246"/>
      <c r="K26" s="244"/>
      <c r="L26" s="245"/>
      <c r="M26" s="245"/>
    </row>
    <row r="27" spans="2:13" s="231" customFormat="1" ht="23.25" customHeight="1">
      <c r="B27" s="234"/>
      <c r="C27" s="235"/>
      <c r="D27" s="235"/>
      <c r="E27" s="235"/>
      <c r="F27" s="235"/>
      <c r="G27" s="235"/>
      <c r="H27" s="235"/>
      <c r="I27" s="235"/>
      <c r="J27" s="246"/>
      <c r="K27" s="244"/>
      <c r="L27" s="245"/>
      <c r="M27" s="245"/>
    </row>
    <row r="28" spans="2:13" s="231" customFormat="1" ht="23.25" customHeight="1">
      <c r="B28" s="234"/>
      <c r="C28" s="235"/>
      <c r="D28" s="235"/>
      <c r="E28" s="235"/>
      <c r="F28" s="235"/>
      <c r="G28" s="235"/>
      <c r="H28" s="235"/>
      <c r="I28" s="235"/>
      <c r="J28" s="246"/>
      <c r="K28" s="244"/>
      <c r="L28" s="245"/>
      <c r="M28" s="245"/>
    </row>
    <row r="29" spans="2:13" s="231" customFormat="1" ht="24.75" customHeight="1">
      <c r="B29" s="234"/>
      <c r="C29" s="237"/>
      <c r="D29" s="237"/>
      <c r="E29" s="237"/>
      <c r="F29" s="237"/>
      <c r="G29" s="237"/>
      <c r="H29" s="237"/>
      <c r="I29" s="237"/>
      <c r="J29" s="246"/>
      <c r="K29" s="244"/>
      <c r="L29" s="245"/>
      <c r="M29" s="245"/>
    </row>
    <row r="30" spans="2:13" s="231" customFormat="1" ht="24.75" customHeight="1">
      <c r="B30" s="238"/>
      <c r="C30" s="239"/>
      <c r="D30" s="239"/>
      <c r="E30" s="239"/>
      <c r="F30" s="239"/>
      <c r="G30" s="239"/>
      <c r="H30" s="239"/>
      <c r="I30" s="239"/>
      <c r="J30" s="246"/>
      <c r="K30" s="244"/>
      <c r="L30" s="245"/>
      <c r="M30" s="245"/>
    </row>
    <row r="31" spans="2:13">
      <c r="B31" s="240"/>
      <c r="K31" s="60"/>
      <c r="L31" s="247"/>
      <c r="M31" s="247"/>
    </row>
    <row r="32" spans="2:13">
      <c r="B32" s="241"/>
      <c r="K32" s="61"/>
      <c r="L32" s="248"/>
      <c r="M32" s="248"/>
    </row>
    <row r="33" spans="2:2">
      <c r="B33" s="242"/>
    </row>
    <row r="34" spans="2:2">
      <c r="B34" s="242"/>
    </row>
    <row r="35" spans="2:2">
      <c r="B35" s="242"/>
    </row>
    <row r="36" spans="2:2">
      <c r="B36" s="242"/>
    </row>
    <row r="37" spans="2:2">
      <c r="B37" s="242"/>
    </row>
    <row r="38" spans="2:2">
      <c r="B38" s="242"/>
    </row>
    <row r="39" spans="2:2">
      <c r="B39" s="242"/>
    </row>
    <row r="40" spans="2:2">
      <c r="B40" s="242"/>
    </row>
    <row r="41" spans="2:2">
      <c r="B41" s="242"/>
    </row>
    <row r="42" spans="2:2">
      <c r="B42" s="242"/>
    </row>
    <row r="43" spans="2:2">
      <c r="B43" s="242"/>
    </row>
    <row r="44" spans="2:2">
      <c r="B44" s="242"/>
    </row>
    <row r="45" spans="2:2">
      <c r="B45" s="242"/>
    </row>
    <row r="46" spans="2:2">
      <c r="B46" s="242"/>
    </row>
    <row r="47" spans="2:2">
      <c r="B47" s="242"/>
    </row>
    <row r="48" spans="2:2">
      <c r="B48" s="242"/>
    </row>
    <row r="49" spans="2:2">
      <c r="B49" s="242"/>
    </row>
    <row r="50" spans="2:2">
      <c r="B50" s="242"/>
    </row>
    <row r="51" spans="2:2">
      <c r="B51" s="242"/>
    </row>
    <row r="52" spans="2:2">
      <c r="B52" s="242"/>
    </row>
    <row r="53" spans="2:2">
      <c r="B53" s="242"/>
    </row>
    <row r="54" spans="2:2">
      <c r="B54" s="242"/>
    </row>
  </sheetData>
  <mergeCells count="10">
    <mergeCell ref="B2:M2"/>
    <mergeCell ref="B4:D4"/>
    <mergeCell ref="E4:M4"/>
    <mergeCell ref="B5:D5"/>
    <mergeCell ref="E5:M5"/>
    <mergeCell ref="B6:M6"/>
    <mergeCell ref="C7:J7"/>
    <mergeCell ref="B7:B8"/>
    <mergeCell ref="L7:L8"/>
    <mergeCell ref="M7:M8"/>
  </mergeCells>
  <printOptions horizontalCentered="1"/>
  <pageMargins left="0.39370078740157499" right="0.39370078740157499" top="1.37795275590551" bottom="0.86614173228346403" header="0.39370078740157499" footer="0.59055118110236204"/>
  <pageSetup scale="46" fitToHeight="0" orientation="landscape" r:id="rId1"/>
  <headerFooter scaleWithDoc="0">
    <oddHeader>&amp;C&amp;G&amp;R</oddHeader>
    <oddFooter>&amp;R&amp;G</oddFooter>
  </headerFooter>
  <drawing r:id="rId2"/>
  <legacyDrawingHF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92D050"/>
    <pageSetUpPr fitToPage="1"/>
  </sheetPr>
  <dimension ref="B1:X1077"/>
  <sheetViews>
    <sheetView showGridLines="0" view="pageBreakPreview" topLeftCell="A149" zoomScaleNormal="100" workbookViewId="0">
      <selection activeCell="B137" sqref="B137:L162"/>
    </sheetView>
  </sheetViews>
  <sheetFormatPr baseColWidth="10" defaultColWidth="11.44140625" defaultRowHeight="13.8"/>
  <cols>
    <col min="1" max="1" width="0.88671875" style="208" customWidth="1"/>
    <col min="2" max="2" width="19.109375" style="208" customWidth="1"/>
    <col min="3" max="4" width="17" style="208" customWidth="1"/>
    <col min="5" max="5" width="18.44140625" style="208" customWidth="1"/>
    <col min="6" max="7" width="18.5546875" style="208" customWidth="1"/>
    <col min="8" max="8" width="19.44140625" style="208" customWidth="1"/>
    <col min="9" max="9" width="20.5546875" style="208" customWidth="1"/>
    <col min="10" max="10" width="21.44140625" style="208" customWidth="1"/>
    <col min="11" max="11" width="18.44140625" style="208" customWidth="1"/>
    <col min="12" max="12" width="29.5546875" style="208" customWidth="1"/>
    <col min="13" max="13" width="3.5546875" style="208" customWidth="1"/>
    <col min="14" max="24" width="11.44140625" style="208" hidden="1" customWidth="1"/>
    <col min="25" max="16384" width="11.44140625" style="208"/>
  </cols>
  <sheetData>
    <row r="1" spans="2:12" ht="14.4" customHeight="1"/>
    <row r="2" spans="2:12" ht="25.35" customHeight="1">
      <c r="B2" s="489" t="s">
        <v>92</v>
      </c>
      <c r="C2" s="489"/>
      <c r="D2" s="489"/>
      <c r="E2" s="489"/>
      <c r="F2" s="489"/>
      <c r="G2" s="489"/>
      <c r="H2" s="489"/>
      <c r="I2" s="489"/>
      <c r="J2" s="489"/>
      <c r="K2" s="489"/>
      <c r="L2" s="489"/>
    </row>
    <row r="3" spans="2:12" ht="25.35" hidden="1" customHeight="1">
      <c r="B3" s="490" t="s">
        <v>93</v>
      </c>
      <c r="C3" s="491"/>
      <c r="D3" s="491"/>
      <c r="E3" s="491"/>
      <c r="F3" s="491"/>
      <c r="G3" s="491"/>
      <c r="H3" s="491"/>
      <c r="I3" s="491"/>
      <c r="J3" s="491"/>
      <c r="K3" s="491"/>
      <c r="L3" s="491"/>
    </row>
    <row r="4" spans="2:12" ht="1.5" customHeight="1">
      <c r="B4" s="209"/>
      <c r="C4" s="209"/>
      <c r="D4" s="209"/>
      <c r="E4" s="209"/>
      <c r="F4" s="209"/>
      <c r="G4" s="209"/>
      <c r="H4" s="209"/>
      <c r="I4" s="209"/>
      <c r="J4" s="209"/>
      <c r="K4" s="209"/>
      <c r="L4" s="209"/>
    </row>
    <row r="5" spans="2:12" ht="20.100000000000001" customHeight="1">
      <c r="B5" s="492" t="s">
        <v>94</v>
      </c>
      <c r="C5" s="492"/>
      <c r="D5" s="492"/>
      <c r="E5" s="492"/>
      <c r="F5" s="493" t="s">
        <v>10</v>
      </c>
      <c r="G5" s="494"/>
      <c r="H5" s="494"/>
      <c r="I5" s="494"/>
      <c r="J5" s="494"/>
      <c r="K5" s="494"/>
      <c r="L5" s="494"/>
    </row>
    <row r="6" spans="2:12" ht="20.100000000000001" customHeight="1">
      <c r="B6" s="495" t="s">
        <v>11</v>
      </c>
      <c r="C6" s="495"/>
      <c r="D6" s="495"/>
      <c r="E6" s="495"/>
      <c r="F6" s="496" t="s">
        <v>12</v>
      </c>
      <c r="G6" s="497"/>
      <c r="H6" s="497"/>
      <c r="I6" s="497"/>
      <c r="J6" s="497"/>
      <c r="K6" s="497"/>
      <c r="L6" s="497"/>
    </row>
    <row r="7" spans="2:12" ht="3" customHeight="1">
      <c r="B7" s="210"/>
      <c r="C7" s="210"/>
      <c r="D7" s="210"/>
      <c r="E7" s="210"/>
      <c r="F7" s="210"/>
      <c r="G7" s="210"/>
      <c r="H7" s="210"/>
      <c r="I7" s="225"/>
      <c r="J7" s="225"/>
      <c r="K7" s="225"/>
      <c r="L7" s="225"/>
    </row>
    <row r="8" spans="2:12" ht="23.1" customHeight="1">
      <c r="B8" s="485" t="s">
        <v>95</v>
      </c>
      <c r="C8" s="485"/>
      <c r="D8" s="485"/>
      <c r="E8" s="485"/>
      <c r="F8" s="486" t="s">
        <v>96</v>
      </c>
      <c r="G8" s="486"/>
      <c r="H8" s="486"/>
      <c r="I8" s="486"/>
      <c r="J8" s="486"/>
      <c r="K8" s="486"/>
      <c r="L8" s="486"/>
    </row>
    <row r="9" spans="2:12" ht="6" customHeight="1">
      <c r="B9" s="210"/>
      <c r="C9" s="210"/>
      <c r="D9" s="210"/>
      <c r="E9" s="210"/>
      <c r="F9" s="210"/>
      <c r="G9" s="210"/>
      <c r="H9" s="210"/>
      <c r="I9" s="225"/>
      <c r="J9" s="225"/>
      <c r="K9" s="225"/>
      <c r="L9" s="225"/>
    </row>
    <row r="10" spans="2:12" ht="15" customHeight="1">
      <c r="B10" s="487" t="s">
        <v>97</v>
      </c>
      <c r="C10" s="487"/>
      <c r="D10" s="487"/>
      <c r="E10" s="487"/>
      <c r="F10" s="487"/>
      <c r="G10" s="487"/>
      <c r="H10" s="487"/>
      <c r="I10" s="487"/>
      <c r="J10" s="487"/>
      <c r="K10" s="487"/>
      <c r="L10" s="487"/>
    </row>
    <row r="11" spans="2:12" ht="33" customHeight="1">
      <c r="B11" s="488" t="s">
        <v>70</v>
      </c>
      <c r="C11" s="487"/>
      <c r="D11" s="487"/>
      <c r="E11" s="487"/>
      <c r="F11" s="487"/>
      <c r="G11" s="487"/>
      <c r="H11" s="487"/>
      <c r="I11" s="488" t="s">
        <v>98</v>
      </c>
      <c r="J11" s="488"/>
      <c r="K11" s="488"/>
      <c r="L11" s="488"/>
    </row>
    <row r="12" spans="2:12" ht="58.35" customHeight="1">
      <c r="B12" s="47" t="s">
        <v>99</v>
      </c>
      <c r="C12" s="47" t="s">
        <v>100</v>
      </c>
      <c r="D12" s="47" t="s">
        <v>101</v>
      </c>
      <c r="E12" s="47" t="s">
        <v>102</v>
      </c>
      <c r="F12" s="47" t="s">
        <v>103</v>
      </c>
      <c r="G12" s="47" t="s">
        <v>104</v>
      </c>
      <c r="H12" s="47" t="s">
        <v>105</v>
      </c>
      <c r="I12" s="211" t="s">
        <v>106</v>
      </c>
      <c r="J12" s="211" t="s">
        <v>107</v>
      </c>
      <c r="K12" s="211" t="s">
        <v>108</v>
      </c>
      <c r="L12" s="211" t="s">
        <v>109</v>
      </c>
    </row>
    <row r="13" spans="2:12" s="206" customFormat="1" ht="41.1" customHeight="1">
      <c r="B13" s="212">
        <v>1446490690</v>
      </c>
      <c r="C13" s="212">
        <v>1446490689.9999998</v>
      </c>
      <c r="D13" s="212">
        <v>992194950</v>
      </c>
      <c r="E13" s="212">
        <v>190186866.56</v>
      </c>
      <c r="F13" s="212">
        <v>558823984.02999949</v>
      </c>
      <c r="G13" s="212">
        <v>558823984.02999949</v>
      </c>
      <c r="H13" s="212">
        <v>558823984.02999949</v>
      </c>
      <c r="I13" s="320">
        <f>+F13/B13</f>
        <v>0.3863308543174927</v>
      </c>
      <c r="J13" s="320">
        <f>+F13/C13</f>
        <v>0.38633085431749276</v>
      </c>
      <c r="K13" s="320">
        <f>+G13/B13</f>
        <v>0.3863308543174927</v>
      </c>
      <c r="L13" s="320">
        <f>+(E13+G13)/C13</f>
        <v>0.51781242407443329</v>
      </c>
    </row>
    <row r="14" spans="2:12" s="207" customFormat="1" ht="15" hidden="1" customHeight="1">
      <c r="B14" s="213"/>
      <c r="C14" s="214"/>
      <c r="D14" s="214"/>
      <c r="E14" s="214"/>
      <c r="F14" s="214"/>
      <c r="G14" s="215"/>
      <c r="H14" s="215"/>
      <c r="I14" s="215"/>
      <c r="J14" s="215"/>
      <c r="K14" s="215"/>
      <c r="L14" s="215"/>
    </row>
    <row r="15" spans="2:12" s="207" customFormat="1" ht="36" hidden="1" customHeight="1">
      <c r="B15" s="216"/>
      <c r="C15" s="217"/>
      <c r="D15" s="217"/>
      <c r="E15" s="217"/>
      <c r="F15" s="217"/>
      <c r="G15" s="218"/>
      <c r="H15" s="218"/>
      <c r="I15" s="218" t="str">
        <f>IFERROR((#REF!/#REF!)*100,"")</f>
        <v/>
      </c>
      <c r="J15" s="218" t="str">
        <f>IFERROR((#REF!/#REF!)*100,"")</f>
        <v/>
      </c>
      <c r="K15" s="218" t="str">
        <f>IFERROR((#REF!/#REF!)*100,"")</f>
        <v/>
      </c>
      <c r="L15" s="218" t="str">
        <f>IFERROR((#REF!/#REF!)*100,"")</f>
        <v/>
      </c>
    </row>
    <row r="16" spans="2:12" s="207" customFormat="1" ht="36" hidden="1" customHeight="1">
      <c r="B16" s="216"/>
      <c r="C16" s="217"/>
      <c r="D16" s="217"/>
      <c r="E16" s="217"/>
      <c r="F16" s="217"/>
      <c r="G16" s="218"/>
      <c r="H16" s="218"/>
      <c r="I16" s="218" t="str">
        <f>IFERROR((#REF!/#REF!)*100,"")</f>
        <v/>
      </c>
      <c r="J16" s="218" t="str">
        <f>IFERROR((#REF!/#REF!)*100,"")</f>
        <v/>
      </c>
      <c r="K16" s="218" t="str">
        <f>IFERROR((#REF!/#REF!)*100,"")</f>
        <v/>
      </c>
      <c r="L16" s="218" t="str">
        <f>IFERROR((#REF!/#REF!)*100,"")</f>
        <v/>
      </c>
    </row>
    <row r="17" spans="2:12" s="207" customFormat="1" ht="36" hidden="1" customHeight="1">
      <c r="B17" s="216"/>
      <c r="C17" s="217"/>
      <c r="D17" s="217"/>
      <c r="E17" s="217"/>
      <c r="F17" s="217"/>
      <c r="G17" s="218"/>
      <c r="H17" s="218"/>
      <c r="I17" s="218" t="str">
        <f>IFERROR((#REF!/#REF!)*100,"")</f>
        <v/>
      </c>
      <c r="J17" s="218" t="str">
        <f>IFERROR((#REF!/#REF!)*100,"")</f>
        <v/>
      </c>
      <c r="K17" s="218" t="str">
        <f>IFERROR((#REF!/#REF!)*100,"")</f>
        <v/>
      </c>
      <c r="L17" s="218" t="str">
        <f>IFERROR((#REF!/#REF!)*100,"")</f>
        <v/>
      </c>
    </row>
    <row r="18" spans="2:12" s="207" customFormat="1" ht="36" hidden="1" customHeight="1">
      <c r="B18" s="216"/>
      <c r="C18" s="217"/>
      <c r="D18" s="217"/>
      <c r="E18" s="217"/>
      <c r="F18" s="217"/>
      <c r="G18" s="218"/>
      <c r="H18" s="218"/>
      <c r="I18" s="218" t="str">
        <f>IFERROR((#REF!/#REF!)*100,"")</f>
        <v/>
      </c>
      <c r="J18" s="218" t="str">
        <f>IFERROR((#REF!/#REF!)*100,"")</f>
        <v/>
      </c>
      <c r="K18" s="218" t="str">
        <f>IFERROR((#REF!/#REF!)*100,"")</f>
        <v/>
      </c>
      <c r="L18" s="218" t="str">
        <f>IFERROR((#REF!/#REF!)*100,"")</f>
        <v/>
      </c>
    </row>
    <row r="19" spans="2:12" s="207" customFormat="1" ht="36" hidden="1" customHeight="1">
      <c r="B19" s="216"/>
      <c r="C19" s="217"/>
      <c r="D19" s="217"/>
      <c r="E19" s="217"/>
      <c r="F19" s="217"/>
      <c r="G19" s="218"/>
      <c r="H19" s="218"/>
      <c r="I19" s="218" t="str">
        <f>IFERROR((#REF!/#REF!)*100,"")</f>
        <v/>
      </c>
      <c r="J19" s="218" t="str">
        <f>IFERROR((#REF!/#REF!)*100,"")</f>
        <v/>
      </c>
      <c r="K19" s="218" t="str">
        <f>IFERROR((#REF!/#REF!)*100,"")</f>
        <v/>
      </c>
      <c r="L19" s="218" t="str">
        <f>IFERROR((#REF!/#REF!)*100,"")</f>
        <v/>
      </c>
    </row>
    <row r="20" spans="2:12" s="207" customFormat="1" ht="36" hidden="1" customHeight="1">
      <c r="B20" s="216"/>
      <c r="C20" s="217"/>
      <c r="D20" s="217"/>
      <c r="E20" s="217"/>
      <c r="F20" s="217"/>
      <c r="G20" s="218"/>
      <c r="H20" s="218"/>
      <c r="I20" s="218" t="str">
        <f>IFERROR((#REF!/#REF!)*100,"")</f>
        <v/>
      </c>
      <c r="J20" s="218" t="str">
        <f>IFERROR((#REF!/#REF!)*100,"")</f>
        <v/>
      </c>
      <c r="K20" s="218" t="str">
        <f>IFERROR((#REF!/#REF!)*100,"")</f>
        <v/>
      </c>
      <c r="L20" s="218" t="str">
        <f>IFERROR((#REF!/#REF!)*100,"")</f>
        <v/>
      </c>
    </row>
    <row r="21" spans="2:12" s="207" customFormat="1" ht="36" hidden="1" customHeight="1">
      <c r="B21" s="216"/>
      <c r="C21" s="217"/>
      <c r="D21" s="217"/>
      <c r="E21" s="217"/>
      <c r="F21" s="217"/>
      <c r="G21" s="218"/>
      <c r="H21" s="218"/>
      <c r="I21" s="218" t="str">
        <f>IFERROR((#REF!/#REF!)*100,"")</f>
        <v/>
      </c>
      <c r="J21" s="218" t="str">
        <f>IFERROR((#REF!/#REF!)*100,"")</f>
        <v/>
      </c>
      <c r="K21" s="218" t="str">
        <f>IFERROR((#REF!/#REF!)*100,"")</f>
        <v/>
      </c>
      <c r="L21" s="218" t="str">
        <f>IFERROR((#REF!/#REF!)*100,"")</f>
        <v/>
      </c>
    </row>
    <row r="22" spans="2:12" s="207" customFormat="1" ht="36" hidden="1" customHeight="1">
      <c r="B22" s="216"/>
      <c r="C22" s="217"/>
      <c r="D22" s="217"/>
      <c r="E22" s="217"/>
      <c r="F22" s="217"/>
      <c r="G22" s="218"/>
      <c r="H22" s="218"/>
      <c r="I22" s="218" t="str">
        <f>IFERROR((#REF!/#REF!)*100,"")</f>
        <v/>
      </c>
      <c r="J22" s="218" t="str">
        <f>IFERROR((#REF!/#REF!)*100,"")</f>
        <v/>
      </c>
      <c r="K22" s="218" t="str">
        <f>IFERROR((#REF!/#REF!)*100,"")</f>
        <v/>
      </c>
      <c r="L22" s="218" t="str">
        <f>IFERROR((#REF!/#REF!)*100,"")</f>
        <v/>
      </c>
    </row>
    <row r="23" spans="2:12" s="207" customFormat="1" ht="36" hidden="1" customHeight="1">
      <c r="B23" s="216"/>
      <c r="C23" s="217"/>
      <c r="D23" s="217"/>
      <c r="E23" s="217"/>
      <c r="F23" s="217"/>
      <c r="G23" s="218"/>
      <c r="H23" s="218"/>
      <c r="I23" s="218" t="str">
        <f>IFERROR((#REF!/#REF!)*100,"")</f>
        <v/>
      </c>
      <c r="J23" s="218" t="str">
        <f>IFERROR((#REF!/#REF!)*100,"")</f>
        <v/>
      </c>
      <c r="K23" s="218" t="str">
        <f>IFERROR((#REF!/#REF!)*100,"")</f>
        <v/>
      </c>
      <c r="L23" s="218" t="str">
        <f>IFERROR((#REF!/#REF!)*100,"")</f>
        <v/>
      </c>
    </row>
    <row r="24" spans="2:12" s="207" customFormat="1" ht="36" hidden="1" customHeight="1">
      <c r="B24" s="216"/>
      <c r="C24" s="217"/>
      <c r="D24" s="217"/>
      <c r="E24" s="217"/>
      <c r="F24" s="217"/>
      <c r="G24" s="218"/>
      <c r="H24" s="218"/>
      <c r="I24" s="218" t="str">
        <f>IFERROR((#REF!/#REF!)*100,"")</f>
        <v/>
      </c>
      <c r="J24" s="218" t="str">
        <f>IFERROR((#REF!/#REF!)*100,"")</f>
        <v/>
      </c>
      <c r="K24" s="218" t="str">
        <f>IFERROR((#REF!/#REF!)*100,"")</f>
        <v/>
      </c>
      <c r="L24" s="218" t="str">
        <f>IFERROR((#REF!/#REF!)*100,"")</f>
        <v/>
      </c>
    </row>
    <row r="25" spans="2:12" s="207" customFormat="1" ht="36" hidden="1" customHeight="1">
      <c r="B25" s="216"/>
      <c r="C25" s="217"/>
      <c r="D25" s="217"/>
      <c r="E25" s="217"/>
      <c r="F25" s="217"/>
      <c r="G25" s="218"/>
      <c r="H25" s="218"/>
      <c r="I25" s="218" t="str">
        <f>IFERROR((#REF!/#REF!)*100,"")</f>
        <v/>
      </c>
      <c r="J25" s="218" t="str">
        <f>IFERROR((#REF!/#REF!)*100,"")</f>
        <v/>
      </c>
      <c r="K25" s="218" t="str">
        <f>IFERROR((#REF!/#REF!)*100,"")</f>
        <v/>
      </c>
      <c r="L25" s="218" t="str">
        <f>IFERROR((#REF!/#REF!)*100,"")</f>
        <v/>
      </c>
    </row>
    <row r="26" spans="2:12" s="207" customFormat="1" ht="36" hidden="1" customHeight="1">
      <c r="B26" s="216"/>
      <c r="C26" s="217"/>
      <c r="D26" s="217"/>
      <c r="E26" s="217"/>
      <c r="F26" s="217"/>
      <c r="G26" s="218"/>
      <c r="H26" s="218"/>
      <c r="I26" s="218" t="str">
        <f>IFERROR((#REF!/#REF!)*100,"")</f>
        <v/>
      </c>
      <c r="J26" s="218" t="str">
        <f>IFERROR((#REF!/#REF!)*100,"")</f>
        <v/>
      </c>
      <c r="K26" s="218" t="str">
        <f>IFERROR((#REF!/#REF!)*100,"")</f>
        <v/>
      </c>
      <c r="L26" s="218" t="str">
        <f>IFERROR((#REF!/#REF!)*100,"")</f>
        <v/>
      </c>
    </row>
    <row r="27" spans="2:12" s="207" customFormat="1" ht="36" hidden="1" customHeight="1">
      <c r="B27" s="216"/>
      <c r="C27" s="217"/>
      <c r="D27" s="217"/>
      <c r="E27" s="217"/>
      <c r="F27" s="217"/>
      <c r="G27" s="218"/>
      <c r="H27" s="218"/>
      <c r="I27" s="218" t="str">
        <f>IFERROR((#REF!/#REF!)*100,"")</f>
        <v/>
      </c>
      <c r="J27" s="218" t="str">
        <f>IFERROR((#REF!/#REF!)*100,"")</f>
        <v/>
      </c>
      <c r="K27" s="218" t="str">
        <f>IFERROR((#REF!/#REF!)*100,"")</f>
        <v/>
      </c>
      <c r="L27" s="218" t="str">
        <f>IFERROR((#REF!/#REF!)*100,"")</f>
        <v/>
      </c>
    </row>
    <row r="28" spans="2:12" s="207" customFormat="1" ht="36" hidden="1" customHeight="1">
      <c r="B28" s="216"/>
      <c r="C28" s="217"/>
      <c r="D28" s="217"/>
      <c r="E28" s="217"/>
      <c r="F28" s="217"/>
      <c r="G28" s="218"/>
      <c r="H28" s="218"/>
      <c r="I28" s="218" t="str">
        <f>IFERROR((#REF!/#REF!)*100,"")</f>
        <v/>
      </c>
      <c r="J28" s="218" t="str">
        <f>IFERROR((#REF!/#REF!)*100,"")</f>
        <v/>
      </c>
      <c r="K28" s="218" t="str">
        <f>IFERROR((#REF!/#REF!)*100,"")</f>
        <v/>
      </c>
      <c r="L28" s="218" t="str">
        <f>IFERROR((#REF!/#REF!)*100,"")</f>
        <v/>
      </c>
    </row>
    <row r="29" spans="2:12" s="207" customFormat="1" ht="36" hidden="1" customHeight="1">
      <c r="B29" s="216"/>
      <c r="C29" s="217"/>
      <c r="D29" s="217"/>
      <c r="E29" s="217"/>
      <c r="F29" s="217"/>
      <c r="G29" s="218"/>
      <c r="H29" s="218"/>
      <c r="I29" s="218" t="str">
        <f>IFERROR((#REF!/#REF!)*100,"")</f>
        <v/>
      </c>
      <c r="J29" s="218" t="str">
        <f>IFERROR((#REF!/#REF!)*100,"")</f>
        <v/>
      </c>
      <c r="K29" s="218" t="str">
        <f>IFERROR((#REF!/#REF!)*100,"")</f>
        <v/>
      </c>
      <c r="L29" s="218" t="str">
        <f>IFERROR((#REF!/#REF!)*100,"")</f>
        <v/>
      </c>
    </row>
    <row r="30" spans="2:12" s="207" customFormat="1" ht="36" hidden="1" customHeight="1">
      <c r="B30" s="216"/>
      <c r="C30" s="217"/>
      <c r="D30" s="217"/>
      <c r="E30" s="217"/>
      <c r="F30" s="217"/>
      <c r="G30" s="218"/>
      <c r="H30" s="218"/>
      <c r="I30" s="218" t="str">
        <f>IFERROR((#REF!/#REF!)*100,"")</f>
        <v/>
      </c>
      <c r="J30" s="218" t="str">
        <f>IFERROR((#REF!/#REF!)*100,"")</f>
        <v/>
      </c>
      <c r="K30" s="218" t="str">
        <f>IFERROR((#REF!/#REF!)*100,"")</f>
        <v/>
      </c>
      <c r="L30" s="218" t="str">
        <f>IFERROR((#REF!/#REF!)*100,"")</f>
        <v/>
      </c>
    </row>
    <row r="31" spans="2:12" s="207" customFormat="1" ht="36" hidden="1" customHeight="1">
      <c r="B31" s="216"/>
      <c r="C31" s="217"/>
      <c r="D31" s="217"/>
      <c r="E31" s="217"/>
      <c r="F31" s="217"/>
      <c r="G31" s="218"/>
      <c r="H31" s="218"/>
      <c r="I31" s="218" t="str">
        <f>IFERROR((#REF!/#REF!)*100,"")</f>
        <v/>
      </c>
      <c r="J31" s="218" t="str">
        <f>IFERROR((#REF!/#REF!)*100,"")</f>
        <v/>
      </c>
      <c r="K31" s="218" t="str">
        <f>IFERROR((#REF!/#REF!)*100,"")</f>
        <v/>
      </c>
      <c r="L31" s="218" t="str">
        <f>IFERROR((#REF!/#REF!)*100,"")</f>
        <v/>
      </c>
    </row>
    <row r="32" spans="2:12" s="207" customFormat="1" ht="36" hidden="1" customHeight="1">
      <c r="B32" s="216"/>
      <c r="C32" s="217"/>
      <c r="D32" s="217"/>
      <c r="E32" s="217"/>
      <c r="F32" s="217"/>
      <c r="G32" s="218"/>
      <c r="H32" s="218"/>
      <c r="I32" s="218" t="str">
        <f>IFERROR((#REF!/#REF!)*100,"")</f>
        <v/>
      </c>
      <c r="J32" s="218" t="str">
        <f>IFERROR((#REF!/#REF!)*100,"")</f>
        <v/>
      </c>
      <c r="K32" s="218" t="str">
        <f>IFERROR((#REF!/#REF!)*100,"")</f>
        <v/>
      </c>
      <c r="L32" s="218" t="str">
        <f>IFERROR((#REF!/#REF!)*100,"")</f>
        <v/>
      </c>
    </row>
    <row r="33" spans="2:12" s="207" customFormat="1" ht="36" hidden="1" customHeight="1">
      <c r="B33" s="216"/>
      <c r="C33" s="217"/>
      <c r="D33" s="217"/>
      <c r="E33" s="217"/>
      <c r="F33" s="217"/>
      <c r="G33" s="218"/>
      <c r="H33" s="218"/>
      <c r="I33" s="218" t="str">
        <f>IFERROR((#REF!/#REF!)*100,"")</f>
        <v/>
      </c>
      <c r="J33" s="218" t="str">
        <f>IFERROR((#REF!/#REF!)*100,"")</f>
        <v/>
      </c>
      <c r="K33" s="218" t="str">
        <f>IFERROR((#REF!/#REF!)*100,"")</f>
        <v/>
      </c>
      <c r="L33" s="218" t="str">
        <f>IFERROR((#REF!/#REF!)*100,"")</f>
        <v/>
      </c>
    </row>
    <row r="34" spans="2:12" s="207" customFormat="1" ht="36" hidden="1" customHeight="1">
      <c r="B34" s="216"/>
      <c r="C34" s="217"/>
      <c r="D34" s="217"/>
      <c r="E34" s="217"/>
      <c r="F34" s="217"/>
      <c r="G34" s="218"/>
      <c r="H34" s="218"/>
      <c r="I34" s="218" t="str">
        <f>IFERROR((#REF!/#REF!)*100,"")</f>
        <v/>
      </c>
      <c r="J34" s="218" t="str">
        <f>IFERROR((#REF!/#REF!)*100,"")</f>
        <v/>
      </c>
      <c r="K34" s="218" t="str">
        <f>IFERROR((#REF!/#REF!)*100,"")</f>
        <v/>
      </c>
      <c r="L34" s="218" t="str">
        <f>IFERROR((#REF!/#REF!)*100,"")</f>
        <v/>
      </c>
    </row>
    <row r="35" spans="2:12" s="207" customFormat="1" ht="36" hidden="1" customHeight="1">
      <c r="B35" s="216"/>
      <c r="C35" s="217"/>
      <c r="D35" s="217"/>
      <c r="E35" s="217"/>
      <c r="F35" s="217"/>
      <c r="G35" s="218"/>
      <c r="H35" s="218"/>
      <c r="I35" s="218" t="str">
        <f>IFERROR((#REF!/#REF!)*100,"")</f>
        <v/>
      </c>
      <c r="J35" s="218" t="str">
        <f>IFERROR((#REF!/#REF!)*100,"")</f>
        <v/>
      </c>
      <c r="K35" s="218" t="str">
        <f>IFERROR((#REF!/#REF!)*100,"")</f>
        <v/>
      </c>
      <c r="L35" s="218" t="str">
        <f>IFERROR((#REF!/#REF!)*100,"")</f>
        <v/>
      </c>
    </row>
    <row r="36" spans="2:12" s="207" customFormat="1" ht="36" hidden="1" customHeight="1">
      <c r="B36" s="216"/>
      <c r="C36" s="217"/>
      <c r="D36" s="217"/>
      <c r="E36" s="217"/>
      <c r="F36" s="217"/>
      <c r="G36" s="218"/>
      <c r="H36" s="218"/>
      <c r="I36" s="218" t="str">
        <f>IFERROR((#REF!/#REF!)*100,"")</f>
        <v/>
      </c>
      <c r="J36" s="218" t="str">
        <f>IFERROR((#REF!/#REF!)*100,"")</f>
        <v/>
      </c>
      <c r="K36" s="218" t="str">
        <f>IFERROR((#REF!/#REF!)*100,"")</f>
        <v/>
      </c>
      <c r="L36" s="218" t="str">
        <f>IFERROR((#REF!/#REF!)*100,"")</f>
        <v/>
      </c>
    </row>
    <row r="37" spans="2:12" s="207" customFormat="1" ht="36" hidden="1" customHeight="1">
      <c r="B37" s="216"/>
      <c r="C37" s="217"/>
      <c r="D37" s="217"/>
      <c r="E37" s="217"/>
      <c r="F37" s="217"/>
      <c r="G37" s="218"/>
      <c r="H37" s="218"/>
      <c r="I37" s="218" t="str">
        <f>IFERROR((#REF!/#REF!)*100,"")</f>
        <v/>
      </c>
      <c r="J37" s="218" t="str">
        <f>IFERROR((#REF!/#REF!)*100,"")</f>
        <v/>
      </c>
      <c r="K37" s="218" t="str">
        <f>IFERROR((#REF!/#REF!)*100,"")</f>
        <v/>
      </c>
      <c r="L37" s="218" t="str">
        <f>IFERROR((#REF!/#REF!)*100,"")</f>
        <v/>
      </c>
    </row>
    <row r="38" spans="2:12" s="207" customFormat="1" ht="36" hidden="1" customHeight="1">
      <c r="B38" s="216"/>
      <c r="C38" s="217"/>
      <c r="D38" s="217"/>
      <c r="E38" s="217"/>
      <c r="F38" s="217"/>
      <c r="G38" s="218"/>
      <c r="H38" s="218"/>
      <c r="I38" s="218" t="str">
        <f>IFERROR((#REF!/#REF!)*100,"")</f>
        <v/>
      </c>
      <c r="J38" s="218" t="str">
        <f>IFERROR((#REF!/#REF!)*100,"")</f>
        <v/>
      </c>
      <c r="K38" s="218" t="str">
        <f>IFERROR((#REF!/#REF!)*100,"")</f>
        <v/>
      </c>
      <c r="L38" s="218" t="str">
        <f>IFERROR((#REF!/#REF!)*100,"")</f>
        <v/>
      </c>
    </row>
    <row r="39" spans="2:12" s="207" customFormat="1" ht="36" hidden="1" customHeight="1">
      <c r="B39" s="216"/>
      <c r="C39" s="217"/>
      <c r="D39" s="217"/>
      <c r="E39" s="217"/>
      <c r="F39" s="217"/>
      <c r="G39" s="218"/>
      <c r="H39" s="218"/>
      <c r="I39" s="218" t="str">
        <f>IFERROR((#REF!/#REF!)*100,"")</f>
        <v/>
      </c>
      <c r="J39" s="218" t="str">
        <f>IFERROR((#REF!/#REF!)*100,"")</f>
        <v/>
      </c>
      <c r="K39" s="218" t="str">
        <f>IFERROR((#REF!/#REF!)*100,"")</f>
        <v/>
      </c>
      <c r="L39" s="218" t="str">
        <f>IFERROR((#REF!/#REF!)*100,"")</f>
        <v/>
      </c>
    </row>
    <row r="40" spans="2:12" s="207" customFormat="1" ht="36" hidden="1" customHeight="1">
      <c r="B40" s="216"/>
      <c r="C40" s="217"/>
      <c r="D40" s="217"/>
      <c r="E40" s="217"/>
      <c r="F40" s="217"/>
      <c r="G40" s="218"/>
      <c r="H40" s="218"/>
      <c r="I40" s="218" t="str">
        <f>IFERROR((#REF!/#REF!)*100,"")</f>
        <v/>
      </c>
      <c r="J40" s="218" t="str">
        <f>IFERROR((#REF!/#REF!)*100,"")</f>
        <v/>
      </c>
      <c r="K40" s="218" t="str">
        <f>IFERROR((#REF!/#REF!)*100,"")</f>
        <v/>
      </c>
      <c r="L40" s="218" t="str">
        <f>IFERROR((#REF!/#REF!)*100,"")</f>
        <v/>
      </c>
    </row>
    <row r="41" spans="2:12" s="207" customFormat="1" ht="36" hidden="1" customHeight="1">
      <c r="B41" s="216"/>
      <c r="C41" s="217"/>
      <c r="D41" s="217"/>
      <c r="E41" s="217"/>
      <c r="F41" s="217"/>
      <c r="G41" s="218"/>
      <c r="H41" s="218"/>
      <c r="I41" s="218" t="str">
        <f>IFERROR((#REF!/#REF!)*100,"")</f>
        <v/>
      </c>
      <c r="J41" s="218" t="str">
        <f>IFERROR((#REF!/#REF!)*100,"")</f>
        <v/>
      </c>
      <c r="K41" s="218" t="str">
        <f>IFERROR((#REF!/#REF!)*100,"")</f>
        <v/>
      </c>
      <c r="L41" s="218" t="str">
        <f>IFERROR((#REF!/#REF!)*100,"")</f>
        <v/>
      </c>
    </row>
    <row r="42" spans="2:12" s="207" customFormat="1" ht="36" hidden="1" customHeight="1">
      <c r="B42" s="216"/>
      <c r="C42" s="217"/>
      <c r="D42" s="217"/>
      <c r="E42" s="217"/>
      <c r="F42" s="217"/>
      <c r="G42" s="218"/>
      <c r="H42" s="218"/>
      <c r="I42" s="218" t="str">
        <f>IFERROR((#REF!/#REF!)*100,"")</f>
        <v/>
      </c>
      <c r="J42" s="218" t="str">
        <f>IFERROR((#REF!/#REF!)*100,"")</f>
        <v/>
      </c>
      <c r="K42" s="218" t="str">
        <f>IFERROR((#REF!/#REF!)*100,"")</f>
        <v/>
      </c>
      <c r="L42" s="218" t="str">
        <f>IFERROR((#REF!/#REF!)*100,"")</f>
        <v/>
      </c>
    </row>
    <row r="43" spans="2:12" s="207" customFormat="1" ht="36" hidden="1" customHeight="1">
      <c r="B43" s="216"/>
      <c r="C43" s="217"/>
      <c r="D43" s="217"/>
      <c r="E43" s="217"/>
      <c r="F43" s="217"/>
      <c r="G43" s="218"/>
      <c r="H43" s="218"/>
      <c r="I43" s="218" t="str">
        <f>IFERROR((#REF!/#REF!)*100,"")</f>
        <v/>
      </c>
      <c r="J43" s="218" t="str">
        <f>IFERROR((#REF!/#REF!)*100,"")</f>
        <v/>
      </c>
      <c r="K43" s="218" t="str">
        <f>IFERROR((#REF!/#REF!)*100,"")</f>
        <v/>
      </c>
      <c r="L43" s="218" t="str">
        <f>IFERROR((#REF!/#REF!)*100,"")</f>
        <v/>
      </c>
    </row>
    <row r="44" spans="2:12" s="207" customFormat="1" ht="36" hidden="1" customHeight="1">
      <c r="B44" s="216"/>
      <c r="C44" s="217"/>
      <c r="D44" s="217"/>
      <c r="E44" s="217"/>
      <c r="F44" s="217"/>
      <c r="G44" s="218"/>
      <c r="H44" s="218"/>
      <c r="I44" s="218" t="str">
        <f>IFERROR((#REF!/#REF!)*100,"")</f>
        <v/>
      </c>
      <c r="J44" s="218" t="str">
        <f>IFERROR((#REF!/#REF!)*100,"")</f>
        <v/>
      </c>
      <c r="K44" s="218" t="str">
        <f>IFERROR((#REF!/#REF!)*100,"")</f>
        <v/>
      </c>
      <c r="L44" s="218" t="str">
        <f>IFERROR((#REF!/#REF!)*100,"")</f>
        <v/>
      </c>
    </row>
    <row r="45" spans="2:12" s="207" customFormat="1" ht="36" hidden="1" customHeight="1">
      <c r="B45" s="216"/>
      <c r="C45" s="217"/>
      <c r="D45" s="217"/>
      <c r="E45" s="217"/>
      <c r="F45" s="217"/>
      <c r="G45" s="218"/>
      <c r="H45" s="218"/>
      <c r="I45" s="218" t="str">
        <f>IFERROR((#REF!/#REF!)*100,"")</f>
        <v/>
      </c>
      <c r="J45" s="218" t="str">
        <f>IFERROR((#REF!/#REF!)*100,"")</f>
        <v/>
      </c>
      <c r="K45" s="218" t="str">
        <f>IFERROR((#REF!/#REF!)*100,"")</f>
        <v/>
      </c>
      <c r="L45" s="218" t="str">
        <f>IFERROR((#REF!/#REF!)*100,"")</f>
        <v/>
      </c>
    </row>
    <row r="46" spans="2:12" s="207" customFormat="1" ht="36" hidden="1" customHeight="1">
      <c r="B46" s="216"/>
      <c r="C46" s="217"/>
      <c r="D46" s="217"/>
      <c r="E46" s="217"/>
      <c r="F46" s="217"/>
      <c r="G46" s="218"/>
      <c r="H46" s="218"/>
      <c r="I46" s="218" t="str">
        <f>IFERROR((#REF!/#REF!)*100,"")</f>
        <v/>
      </c>
      <c r="J46" s="218" t="str">
        <f>IFERROR((#REF!/#REF!)*100,"")</f>
        <v/>
      </c>
      <c r="K46" s="218" t="str">
        <f>IFERROR((#REF!/#REF!)*100,"")</f>
        <v/>
      </c>
      <c r="L46" s="218" t="str">
        <f>IFERROR((#REF!/#REF!)*100,"")</f>
        <v/>
      </c>
    </row>
    <row r="47" spans="2:12" s="207" customFormat="1" ht="36" hidden="1" customHeight="1">
      <c r="B47" s="216"/>
      <c r="C47" s="217"/>
      <c r="D47" s="217"/>
      <c r="E47" s="217"/>
      <c r="F47" s="217"/>
      <c r="G47" s="218"/>
      <c r="H47" s="218"/>
      <c r="I47" s="218" t="str">
        <f>IFERROR((#REF!/#REF!)*100,"")</f>
        <v/>
      </c>
      <c r="J47" s="218" t="str">
        <f>IFERROR((#REF!/#REF!)*100,"")</f>
        <v/>
      </c>
      <c r="K47" s="218" t="str">
        <f>IFERROR((#REF!/#REF!)*100,"")</f>
        <v/>
      </c>
      <c r="L47" s="218" t="str">
        <f>IFERROR((#REF!/#REF!)*100,"")</f>
        <v/>
      </c>
    </row>
    <row r="48" spans="2:12" s="207" customFormat="1" ht="36" hidden="1" customHeight="1">
      <c r="B48" s="216"/>
      <c r="C48" s="219"/>
      <c r="D48" s="219"/>
      <c r="E48" s="220"/>
      <c r="F48" s="220"/>
      <c r="G48" s="218"/>
      <c r="H48" s="218"/>
      <c r="I48" s="218"/>
      <c r="J48" s="218"/>
      <c r="K48" s="218"/>
      <c r="L48" s="218"/>
    </row>
    <row r="49" spans="2:12" s="207" customFormat="1" ht="8.4" customHeight="1">
      <c r="B49" s="221"/>
      <c r="C49" s="222"/>
      <c r="D49" s="222"/>
      <c r="E49" s="223"/>
      <c r="F49" s="223"/>
      <c r="G49" s="224"/>
      <c r="H49" s="224"/>
      <c r="I49" s="226"/>
      <c r="J49" s="226"/>
      <c r="K49" s="227"/>
      <c r="L49" s="228"/>
    </row>
    <row r="50" spans="2:12" s="207" customFormat="1" ht="28.5" customHeight="1">
      <c r="B50" s="481" t="s">
        <v>110</v>
      </c>
      <c r="C50" s="481"/>
      <c r="D50" s="481"/>
      <c r="E50" s="481"/>
      <c r="F50" s="481"/>
      <c r="G50" s="481"/>
      <c r="H50" s="481"/>
      <c r="I50" s="481"/>
      <c r="J50" s="481"/>
      <c r="K50" s="481"/>
      <c r="L50" s="481"/>
    </row>
    <row r="51" spans="2:12" s="207" customFormat="1" ht="15" customHeight="1">
      <c r="B51" s="482" t="s">
        <v>1243</v>
      </c>
      <c r="C51" s="483"/>
      <c r="D51" s="483"/>
      <c r="E51" s="483"/>
      <c r="F51" s="483"/>
      <c r="G51" s="483"/>
      <c r="H51" s="483"/>
      <c r="I51" s="483"/>
      <c r="J51" s="483"/>
      <c r="K51" s="483"/>
      <c r="L51" s="484"/>
    </row>
    <row r="52" spans="2:12" s="207" customFormat="1" ht="15" customHeight="1">
      <c r="B52" s="468"/>
      <c r="C52" s="466"/>
      <c r="D52" s="466"/>
      <c r="E52" s="466"/>
      <c r="F52" s="466"/>
      <c r="G52" s="466"/>
      <c r="H52" s="466"/>
      <c r="I52" s="466"/>
      <c r="J52" s="466"/>
      <c r="K52" s="466"/>
      <c r="L52" s="467"/>
    </row>
    <row r="53" spans="2:12" s="207" customFormat="1" ht="15" customHeight="1">
      <c r="B53" s="468"/>
      <c r="C53" s="466"/>
      <c r="D53" s="466"/>
      <c r="E53" s="466"/>
      <c r="F53" s="466"/>
      <c r="G53" s="466"/>
      <c r="H53" s="466"/>
      <c r="I53" s="466"/>
      <c r="J53" s="466"/>
      <c r="K53" s="466"/>
      <c r="L53" s="467"/>
    </row>
    <row r="54" spans="2:12" s="207" customFormat="1" ht="15" customHeight="1">
      <c r="B54" s="468"/>
      <c r="C54" s="466"/>
      <c r="D54" s="466"/>
      <c r="E54" s="466"/>
      <c r="F54" s="466"/>
      <c r="G54" s="466"/>
      <c r="H54" s="466"/>
      <c r="I54" s="466"/>
      <c r="J54" s="466"/>
      <c r="K54" s="466"/>
      <c r="L54" s="467"/>
    </row>
    <row r="55" spans="2:12" s="207" customFormat="1" ht="15" customHeight="1">
      <c r="B55" s="468"/>
      <c r="C55" s="466"/>
      <c r="D55" s="466"/>
      <c r="E55" s="466"/>
      <c r="F55" s="466"/>
      <c r="G55" s="466"/>
      <c r="H55" s="466"/>
      <c r="I55" s="466"/>
      <c r="J55" s="466"/>
      <c r="K55" s="466"/>
      <c r="L55" s="467"/>
    </row>
    <row r="56" spans="2:12" s="207" customFormat="1" ht="15" customHeight="1">
      <c r="B56" s="468"/>
      <c r="C56" s="466"/>
      <c r="D56" s="466"/>
      <c r="E56" s="466"/>
      <c r="F56" s="466"/>
      <c r="G56" s="466"/>
      <c r="H56" s="466"/>
      <c r="I56" s="466"/>
      <c r="J56" s="466"/>
      <c r="K56" s="466"/>
      <c r="L56" s="467"/>
    </row>
    <row r="57" spans="2:12" s="207" customFormat="1" ht="15" customHeight="1">
      <c r="B57" s="468"/>
      <c r="C57" s="466"/>
      <c r="D57" s="466"/>
      <c r="E57" s="466"/>
      <c r="F57" s="466"/>
      <c r="G57" s="466"/>
      <c r="H57" s="466"/>
      <c r="I57" s="466"/>
      <c r="J57" s="466"/>
      <c r="K57" s="466"/>
      <c r="L57" s="467"/>
    </row>
    <row r="58" spans="2:12" s="207" customFormat="1" ht="15" customHeight="1">
      <c r="B58" s="468"/>
      <c r="C58" s="466"/>
      <c r="D58" s="466"/>
      <c r="E58" s="466"/>
      <c r="F58" s="466"/>
      <c r="G58" s="466"/>
      <c r="H58" s="466"/>
      <c r="I58" s="466"/>
      <c r="J58" s="466"/>
      <c r="K58" s="466"/>
      <c r="L58" s="467"/>
    </row>
    <row r="59" spans="2:12" s="207" customFormat="1" ht="16.5" customHeight="1">
      <c r="B59" s="468"/>
      <c r="C59" s="466"/>
      <c r="D59" s="466"/>
      <c r="E59" s="466"/>
      <c r="F59" s="466"/>
      <c r="G59" s="466"/>
      <c r="H59" s="466"/>
      <c r="I59" s="466"/>
      <c r="J59" s="466"/>
      <c r="K59" s="466"/>
      <c r="L59" s="467"/>
    </row>
    <row r="60" spans="2:12" ht="13.8" customHeight="1">
      <c r="B60" s="465" t="s">
        <v>1244</v>
      </c>
      <c r="C60" s="466"/>
      <c r="D60" s="466"/>
      <c r="E60" s="466"/>
      <c r="F60" s="466"/>
      <c r="G60" s="466"/>
      <c r="H60" s="466"/>
      <c r="I60" s="466"/>
      <c r="J60" s="466"/>
      <c r="K60" s="466"/>
      <c r="L60" s="467"/>
    </row>
    <row r="61" spans="2:12">
      <c r="B61" s="468"/>
      <c r="C61" s="466"/>
      <c r="D61" s="466"/>
      <c r="E61" s="466"/>
      <c r="F61" s="466"/>
      <c r="G61" s="466"/>
      <c r="H61" s="466"/>
      <c r="I61" s="466"/>
      <c r="J61" s="466"/>
      <c r="K61" s="466"/>
      <c r="L61" s="467"/>
    </row>
    <row r="62" spans="2:12">
      <c r="B62" s="468"/>
      <c r="C62" s="466"/>
      <c r="D62" s="466"/>
      <c r="E62" s="466"/>
      <c r="F62" s="466"/>
      <c r="G62" s="466"/>
      <c r="H62" s="466"/>
      <c r="I62" s="466"/>
      <c r="J62" s="466"/>
      <c r="K62" s="466"/>
      <c r="L62" s="467"/>
    </row>
    <row r="63" spans="2:12">
      <c r="B63" s="468"/>
      <c r="C63" s="466"/>
      <c r="D63" s="466"/>
      <c r="E63" s="466"/>
      <c r="F63" s="466"/>
      <c r="G63" s="466"/>
      <c r="H63" s="466"/>
      <c r="I63" s="466"/>
      <c r="J63" s="466"/>
      <c r="K63" s="466"/>
      <c r="L63" s="467"/>
    </row>
    <row r="64" spans="2:12">
      <c r="B64" s="468"/>
      <c r="C64" s="466"/>
      <c r="D64" s="466"/>
      <c r="E64" s="466"/>
      <c r="F64" s="466"/>
      <c r="G64" s="466"/>
      <c r="H64" s="466"/>
      <c r="I64" s="466"/>
      <c r="J64" s="466"/>
      <c r="K64" s="466"/>
      <c r="L64" s="467"/>
    </row>
    <row r="65" spans="2:12">
      <c r="B65" s="468"/>
      <c r="C65" s="466"/>
      <c r="D65" s="466"/>
      <c r="E65" s="466"/>
      <c r="F65" s="466"/>
      <c r="G65" s="466"/>
      <c r="H65" s="466"/>
      <c r="I65" s="466"/>
      <c r="J65" s="466"/>
      <c r="K65" s="466"/>
      <c r="L65" s="467"/>
    </row>
    <row r="66" spans="2:12">
      <c r="B66" s="468"/>
      <c r="C66" s="466"/>
      <c r="D66" s="466"/>
      <c r="E66" s="466"/>
      <c r="F66" s="466"/>
      <c r="G66" s="466"/>
      <c r="H66" s="466"/>
      <c r="I66" s="466"/>
      <c r="J66" s="466"/>
      <c r="K66" s="466"/>
      <c r="L66" s="467"/>
    </row>
    <row r="67" spans="2:12">
      <c r="B67" s="468"/>
      <c r="C67" s="466"/>
      <c r="D67" s="466"/>
      <c r="E67" s="466"/>
      <c r="F67" s="466"/>
      <c r="G67" s="466"/>
      <c r="H67" s="466"/>
      <c r="I67" s="466"/>
      <c r="J67" s="466"/>
      <c r="K67" s="466"/>
      <c r="L67" s="467"/>
    </row>
    <row r="68" spans="2:12">
      <c r="B68" s="468"/>
      <c r="C68" s="466"/>
      <c r="D68" s="466"/>
      <c r="E68" s="466"/>
      <c r="F68" s="466"/>
      <c r="G68" s="466"/>
      <c r="H68" s="466"/>
      <c r="I68" s="466"/>
      <c r="J68" s="466"/>
      <c r="K68" s="466"/>
      <c r="L68" s="467"/>
    </row>
    <row r="69" spans="2:12">
      <c r="B69" s="468"/>
      <c r="C69" s="466"/>
      <c r="D69" s="466"/>
      <c r="E69" s="466"/>
      <c r="F69" s="466"/>
      <c r="G69" s="466"/>
      <c r="H69" s="466"/>
      <c r="I69" s="466"/>
      <c r="J69" s="466"/>
      <c r="K69" s="466"/>
      <c r="L69" s="467"/>
    </row>
    <row r="70" spans="2:12">
      <c r="B70" s="468"/>
      <c r="C70" s="466"/>
      <c r="D70" s="466"/>
      <c r="E70" s="466"/>
      <c r="F70" s="466"/>
      <c r="G70" s="466"/>
      <c r="H70" s="466"/>
      <c r="I70" s="466"/>
      <c r="J70" s="466"/>
      <c r="K70" s="466"/>
      <c r="L70" s="467"/>
    </row>
    <row r="71" spans="2:12">
      <c r="B71" s="468"/>
      <c r="C71" s="466"/>
      <c r="D71" s="466"/>
      <c r="E71" s="466"/>
      <c r="F71" s="466"/>
      <c r="G71" s="466"/>
      <c r="H71" s="466"/>
      <c r="I71" s="466"/>
      <c r="J71" s="466"/>
      <c r="K71" s="466"/>
      <c r="L71" s="467"/>
    </row>
    <row r="72" spans="2:12">
      <c r="B72" s="468"/>
      <c r="C72" s="466"/>
      <c r="D72" s="466"/>
      <c r="E72" s="466"/>
      <c r="F72" s="466"/>
      <c r="G72" s="466"/>
      <c r="H72" s="466"/>
      <c r="I72" s="466"/>
      <c r="J72" s="466"/>
      <c r="K72" s="466"/>
      <c r="L72" s="467"/>
    </row>
    <row r="73" spans="2:12">
      <c r="B73" s="468"/>
      <c r="C73" s="466"/>
      <c r="D73" s="466"/>
      <c r="E73" s="466"/>
      <c r="F73" s="466"/>
      <c r="G73" s="466"/>
      <c r="H73" s="466"/>
      <c r="I73" s="466"/>
      <c r="J73" s="466"/>
      <c r="K73" s="466"/>
      <c r="L73" s="467"/>
    </row>
    <row r="74" spans="2:12">
      <c r="B74" s="468"/>
      <c r="C74" s="466"/>
      <c r="D74" s="466"/>
      <c r="E74" s="466"/>
      <c r="F74" s="466"/>
      <c r="G74" s="466"/>
      <c r="H74" s="466"/>
      <c r="I74" s="466"/>
      <c r="J74" s="466"/>
      <c r="K74" s="466"/>
      <c r="L74" s="467"/>
    </row>
    <row r="75" spans="2:12">
      <c r="B75" s="468"/>
      <c r="C75" s="466"/>
      <c r="D75" s="466"/>
      <c r="E75" s="466"/>
      <c r="F75" s="466"/>
      <c r="G75" s="466"/>
      <c r="H75" s="466"/>
      <c r="I75" s="466"/>
      <c r="J75" s="466"/>
      <c r="K75" s="466"/>
      <c r="L75" s="467"/>
    </row>
    <row r="76" spans="2:12">
      <c r="B76" s="468"/>
      <c r="C76" s="466"/>
      <c r="D76" s="466"/>
      <c r="E76" s="466"/>
      <c r="F76" s="466"/>
      <c r="G76" s="466"/>
      <c r="H76" s="466"/>
      <c r="I76" s="466"/>
      <c r="J76" s="466"/>
      <c r="K76" s="466"/>
      <c r="L76" s="467"/>
    </row>
    <row r="77" spans="2:12">
      <c r="B77" s="468"/>
      <c r="C77" s="466"/>
      <c r="D77" s="466"/>
      <c r="E77" s="466"/>
      <c r="F77" s="466"/>
      <c r="G77" s="466"/>
      <c r="H77" s="466"/>
      <c r="I77" s="466"/>
      <c r="J77" s="466"/>
      <c r="K77" s="466"/>
      <c r="L77" s="467"/>
    </row>
    <row r="78" spans="2:12">
      <c r="B78" s="468"/>
      <c r="C78" s="466"/>
      <c r="D78" s="466"/>
      <c r="E78" s="466"/>
      <c r="F78" s="466"/>
      <c r="G78" s="466"/>
      <c r="H78" s="466"/>
      <c r="I78" s="466"/>
      <c r="J78" s="466"/>
      <c r="K78" s="466"/>
      <c r="L78" s="467"/>
    </row>
    <row r="79" spans="2:12">
      <c r="B79" s="468"/>
      <c r="C79" s="466"/>
      <c r="D79" s="466"/>
      <c r="E79" s="466"/>
      <c r="F79" s="466"/>
      <c r="G79" s="466"/>
      <c r="H79" s="466"/>
      <c r="I79" s="466"/>
      <c r="J79" s="466"/>
      <c r="K79" s="466"/>
      <c r="L79" s="467"/>
    </row>
    <row r="80" spans="2:12">
      <c r="B80" s="468"/>
      <c r="C80" s="466"/>
      <c r="D80" s="466"/>
      <c r="E80" s="466"/>
      <c r="F80" s="466"/>
      <c r="G80" s="466"/>
      <c r="H80" s="466"/>
      <c r="I80" s="466"/>
      <c r="J80" s="466"/>
      <c r="K80" s="466"/>
      <c r="L80" s="467"/>
    </row>
    <row r="81" spans="2:12">
      <c r="B81" s="468"/>
      <c r="C81" s="466"/>
      <c r="D81" s="466"/>
      <c r="E81" s="466"/>
      <c r="F81" s="466"/>
      <c r="G81" s="466"/>
      <c r="H81" s="466"/>
      <c r="I81" s="466"/>
      <c r="J81" s="466"/>
      <c r="K81" s="466"/>
      <c r="L81" s="467"/>
    </row>
    <row r="82" spans="2:12">
      <c r="B82" s="468"/>
      <c r="C82" s="466"/>
      <c r="D82" s="466"/>
      <c r="E82" s="466"/>
      <c r="F82" s="466"/>
      <c r="G82" s="466"/>
      <c r="H82" s="466"/>
      <c r="I82" s="466"/>
      <c r="J82" s="466"/>
      <c r="K82" s="466"/>
      <c r="L82" s="467"/>
    </row>
    <row r="83" spans="2:12">
      <c r="B83" s="468"/>
      <c r="C83" s="466"/>
      <c r="D83" s="466"/>
      <c r="E83" s="466"/>
      <c r="F83" s="466"/>
      <c r="G83" s="466"/>
      <c r="H83" s="466"/>
      <c r="I83" s="466"/>
      <c r="J83" s="466"/>
      <c r="K83" s="466"/>
      <c r="L83" s="467"/>
    </row>
    <row r="84" spans="2:12">
      <c r="B84" s="468"/>
      <c r="C84" s="466"/>
      <c r="D84" s="466"/>
      <c r="E84" s="466"/>
      <c r="F84" s="466"/>
      <c r="G84" s="466"/>
      <c r="H84" s="466"/>
      <c r="I84" s="466"/>
      <c r="J84" s="466"/>
      <c r="K84" s="466"/>
      <c r="L84" s="467"/>
    </row>
    <row r="85" spans="2:12">
      <c r="B85" s="468"/>
      <c r="C85" s="466"/>
      <c r="D85" s="466"/>
      <c r="E85" s="466"/>
      <c r="F85" s="466"/>
      <c r="G85" s="466"/>
      <c r="H85" s="466"/>
      <c r="I85" s="466"/>
      <c r="J85" s="466"/>
      <c r="K85" s="466"/>
      <c r="L85" s="467"/>
    </row>
    <row r="86" spans="2:12">
      <c r="B86" s="468"/>
      <c r="C86" s="466"/>
      <c r="D86" s="466"/>
      <c r="E86" s="466"/>
      <c r="F86" s="466"/>
      <c r="G86" s="466"/>
      <c r="H86" s="466"/>
      <c r="I86" s="466"/>
      <c r="J86" s="466"/>
      <c r="K86" s="466"/>
      <c r="L86" s="467"/>
    </row>
    <row r="87" spans="2:12">
      <c r="B87" s="468"/>
      <c r="C87" s="466"/>
      <c r="D87" s="466"/>
      <c r="E87" s="466"/>
      <c r="F87" s="466"/>
      <c r="G87" s="466"/>
      <c r="H87" s="466"/>
      <c r="I87" s="466"/>
      <c r="J87" s="466"/>
      <c r="K87" s="466"/>
      <c r="L87" s="467"/>
    </row>
    <row r="88" spans="2:12">
      <c r="B88" s="468"/>
      <c r="C88" s="466"/>
      <c r="D88" s="466"/>
      <c r="E88" s="466"/>
      <c r="F88" s="466"/>
      <c r="G88" s="466"/>
      <c r="H88" s="466"/>
      <c r="I88" s="466"/>
      <c r="J88" s="466"/>
      <c r="K88" s="466"/>
      <c r="L88" s="467"/>
    </row>
    <row r="89" spans="2:12">
      <c r="B89" s="468"/>
      <c r="C89" s="466"/>
      <c r="D89" s="466"/>
      <c r="E89" s="466"/>
      <c r="F89" s="466"/>
      <c r="G89" s="466"/>
      <c r="H89" s="466"/>
      <c r="I89" s="466"/>
      <c r="J89" s="466"/>
      <c r="K89" s="466"/>
      <c r="L89" s="467"/>
    </row>
    <row r="90" spans="2:12">
      <c r="B90" s="468"/>
      <c r="C90" s="466"/>
      <c r="D90" s="466"/>
      <c r="E90" s="466"/>
      <c r="F90" s="466"/>
      <c r="G90" s="466"/>
      <c r="H90" s="466"/>
      <c r="I90" s="466"/>
      <c r="J90" s="466"/>
      <c r="K90" s="466"/>
      <c r="L90" s="467"/>
    </row>
    <row r="91" spans="2:12">
      <c r="B91" s="469"/>
      <c r="C91" s="470"/>
      <c r="D91" s="470"/>
      <c r="E91" s="470"/>
      <c r="F91" s="470"/>
      <c r="G91" s="470"/>
      <c r="H91" s="470"/>
      <c r="I91" s="470"/>
      <c r="J91" s="470"/>
      <c r="K91" s="470"/>
      <c r="L91" s="471"/>
    </row>
    <row r="92" spans="2:12" ht="13.8" customHeight="1">
      <c r="B92" s="472" t="s">
        <v>1245</v>
      </c>
      <c r="C92" s="473"/>
      <c r="D92" s="473"/>
      <c r="E92" s="473"/>
      <c r="F92" s="473"/>
      <c r="G92" s="473"/>
      <c r="H92" s="473"/>
      <c r="I92" s="473"/>
      <c r="J92" s="473"/>
      <c r="K92" s="473"/>
      <c r="L92" s="474"/>
    </row>
    <row r="93" spans="2:12">
      <c r="B93" s="468"/>
      <c r="C93" s="466"/>
      <c r="D93" s="466"/>
      <c r="E93" s="466"/>
      <c r="F93" s="466"/>
      <c r="G93" s="466"/>
      <c r="H93" s="466"/>
      <c r="I93" s="466"/>
      <c r="J93" s="466"/>
      <c r="K93" s="466"/>
      <c r="L93" s="467"/>
    </row>
    <row r="94" spans="2:12">
      <c r="B94" s="468"/>
      <c r="C94" s="466"/>
      <c r="D94" s="466"/>
      <c r="E94" s="466"/>
      <c r="F94" s="466"/>
      <c r="G94" s="466"/>
      <c r="H94" s="466"/>
      <c r="I94" s="466"/>
      <c r="J94" s="466"/>
      <c r="K94" s="466"/>
      <c r="L94" s="467"/>
    </row>
    <row r="95" spans="2:12">
      <c r="B95" s="468"/>
      <c r="C95" s="466"/>
      <c r="D95" s="466"/>
      <c r="E95" s="466"/>
      <c r="F95" s="466"/>
      <c r="G95" s="466"/>
      <c r="H95" s="466"/>
      <c r="I95" s="466"/>
      <c r="J95" s="466"/>
      <c r="K95" s="466"/>
      <c r="L95" s="467"/>
    </row>
    <row r="96" spans="2:12">
      <c r="B96" s="468"/>
      <c r="C96" s="466"/>
      <c r="D96" s="466"/>
      <c r="E96" s="466"/>
      <c r="F96" s="466"/>
      <c r="G96" s="466"/>
      <c r="H96" s="466"/>
      <c r="I96" s="466"/>
      <c r="J96" s="466"/>
      <c r="K96" s="466"/>
      <c r="L96" s="467"/>
    </row>
    <row r="97" spans="2:12">
      <c r="B97" s="468"/>
      <c r="C97" s="466"/>
      <c r="D97" s="466"/>
      <c r="E97" s="466"/>
      <c r="F97" s="466"/>
      <c r="G97" s="466"/>
      <c r="H97" s="466"/>
      <c r="I97" s="466"/>
      <c r="J97" s="466"/>
      <c r="K97" s="466"/>
      <c r="L97" s="467"/>
    </row>
    <row r="98" spans="2:12">
      <c r="B98" s="468"/>
      <c r="C98" s="466"/>
      <c r="D98" s="466"/>
      <c r="E98" s="466"/>
      <c r="F98" s="466"/>
      <c r="G98" s="466"/>
      <c r="H98" s="466"/>
      <c r="I98" s="466"/>
      <c r="J98" s="466"/>
      <c r="K98" s="466"/>
      <c r="L98" s="467"/>
    </row>
    <row r="99" spans="2:12">
      <c r="B99" s="468"/>
      <c r="C99" s="466"/>
      <c r="D99" s="466"/>
      <c r="E99" s="466"/>
      <c r="F99" s="466"/>
      <c r="G99" s="466"/>
      <c r="H99" s="466"/>
      <c r="I99" s="466"/>
      <c r="J99" s="466"/>
      <c r="K99" s="466"/>
      <c r="L99" s="467"/>
    </row>
    <row r="100" spans="2:12">
      <c r="B100" s="468"/>
      <c r="C100" s="466"/>
      <c r="D100" s="466"/>
      <c r="E100" s="466"/>
      <c r="F100" s="466"/>
      <c r="G100" s="466"/>
      <c r="H100" s="466"/>
      <c r="I100" s="466"/>
      <c r="J100" s="466"/>
      <c r="K100" s="466"/>
      <c r="L100" s="467"/>
    </row>
    <row r="101" spans="2:12">
      <c r="B101" s="468"/>
      <c r="C101" s="466"/>
      <c r="D101" s="466"/>
      <c r="E101" s="466"/>
      <c r="F101" s="466"/>
      <c r="G101" s="466"/>
      <c r="H101" s="466"/>
      <c r="I101" s="466"/>
      <c r="J101" s="466"/>
      <c r="K101" s="466"/>
      <c r="L101" s="467"/>
    </row>
    <row r="102" spans="2:12">
      <c r="B102" s="468"/>
      <c r="C102" s="466"/>
      <c r="D102" s="466"/>
      <c r="E102" s="466"/>
      <c r="F102" s="466"/>
      <c r="G102" s="466"/>
      <c r="H102" s="466"/>
      <c r="I102" s="466"/>
      <c r="J102" s="466"/>
      <c r="K102" s="466"/>
      <c r="L102" s="467"/>
    </row>
    <row r="103" spans="2:12">
      <c r="B103" s="468"/>
      <c r="C103" s="466"/>
      <c r="D103" s="466"/>
      <c r="E103" s="466"/>
      <c r="F103" s="466"/>
      <c r="G103" s="466"/>
      <c r="H103" s="466"/>
      <c r="I103" s="466"/>
      <c r="J103" s="466"/>
      <c r="K103" s="466"/>
      <c r="L103" s="467"/>
    </row>
    <row r="104" spans="2:12">
      <c r="B104" s="468"/>
      <c r="C104" s="466"/>
      <c r="D104" s="466"/>
      <c r="E104" s="466"/>
      <c r="F104" s="466"/>
      <c r="G104" s="466"/>
      <c r="H104" s="466"/>
      <c r="I104" s="466"/>
      <c r="J104" s="466"/>
      <c r="K104" s="466"/>
      <c r="L104" s="467"/>
    </row>
    <row r="105" spans="2:12">
      <c r="B105" s="468"/>
      <c r="C105" s="466"/>
      <c r="D105" s="466"/>
      <c r="E105" s="466"/>
      <c r="F105" s="466"/>
      <c r="G105" s="466"/>
      <c r="H105" s="466"/>
      <c r="I105" s="466"/>
      <c r="J105" s="466"/>
      <c r="K105" s="466"/>
      <c r="L105" s="467"/>
    </row>
    <row r="106" spans="2:12">
      <c r="B106" s="468"/>
      <c r="C106" s="466"/>
      <c r="D106" s="466"/>
      <c r="E106" s="466"/>
      <c r="F106" s="466"/>
      <c r="G106" s="466"/>
      <c r="H106" s="466"/>
      <c r="I106" s="466"/>
      <c r="J106" s="466"/>
      <c r="K106" s="466"/>
      <c r="L106" s="467"/>
    </row>
    <row r="107" spans="2:12">
      <c r="B107" s="468"/>
      <c r="C107" s="466"/>
      <c r="D107" s="466"/>
      <c r="E107" s="466"/>
      <c r="F107" s="466"/>
      <c r="G107" s="466"/>
      <c r="H107" s="466"/>
      <c r="I107" s="466"/>
      <c r="J107" s="466"/>
      <c r="K107" s="466"/>
      <c r="L107" s="467"/>
    </row>
    <row r="108" spans="2:12">
      <c r="B108" s="468"/>
      <c r="C108" s="466"/>
      <c r="D108" s="466"/>
      <c r="E108" s="466"/>
      <c r="F108" s="466"/>
      <c r="G108" s="466"/>
      <c r="H108" s="466"/>
      <c r="I108" s="466"/>
      <c r="J108" s="466"/>
      <c r="K108" s="466"/>
      <c r="L108" s="467"/>
    </row>
    <row r="109" spans="2:12">
      <c r="B109" s="468"/>
      <c r="C109" s="466"/>
      <c r="D109" s="466"/>
      <c r="E109" s="466"/>
      <c r="F109" s="466"/>
      <c r="G109" s="466"/>
      <c r="H109" s="466"/>
      <c r="I109" s="466"/>
      <c r="J109" s="466"/>
      <c r="K109" s="466"/>
      <c r="L109" s="467"/>
    </row>
    <row r="110" spans="2:12">
      <c r="B110" s="468"/>
      <c r="C110" s="466"/>
      <c r="D110" s="466"/>
      <c r="E110" s="466"/>
      <c r="F110" s="466"/>
      <c r="G110" s="466"/>
      <c r="H110" s="466"/>
      <c r="I110" s="466"/>
      <c r="J110" s="466"/>
      <c r="K110" s="466"/>
      <c r="L110" s="467"/>
    </row>
    <row r="111" spans="2:12">
      <c r="B111" s="468"/>
      <c r="C111" s="466"/>
      <c r="D111" s="466"/>
      <c r="E111" s="466"/>
      <c r="F111" s="466"/>
      <c r="G111" s="466"/>
      <c r="H111" s="466"/>
      <c r="I111" s="466"/>
      <c r="J111" s="466"/>
      <c r="K111" s="466"/>
      <c r="L111" s="467"/>
    </row>
    <row r="112" spans="2:12">
      <c r="B112" s="468"/>
      <c r="C112" s="466"/>
      <c r="D112" s="466"/>
      <c r="E112" s="466"/>
      <c r="F112" s="466"/>
      <c r="G112" s="466"/>
      <c r="H112" s="466"/>
      <c r="I112" s="466"/>
      <c r="J112" s="466"/>
      <c r="K112" s="466"/>
      <c r="L112" s="467"/>
    </row>
    <row r="113" spans="2:12">
      <c r="B113" s="468"/>
      <c r="C113" s="466"/>
      <c r="D113" s="466"/>
      <c r="E113" s="466"/>
      <c r="F113" s="466"/>
      <c r="G113" s="466"/>
      <c r="H113" s="466"/>
      <c r="I113" s="466"/>
      <c r="J113" s="466"/>
      <c r="K113" s="466"/>
      <c r="L113" s="467"/>
    </row>
    <row r="114" spans="2:12">
      <c r="B114" s="468"/>
      <c r="C114" s="466"/>
      <c r="D114" s="466"/>
      <c r="E114" s="466"/>
      <c r="F114" s="466"/>
      <c r="G114" s="466"/>
      <c r="H114" s="466"/>
      <c r="I114" s="466"/>
      <c r="J114" s="466"/>
      <c r="K114" s="466"/>
      <c r="L114" s="467"/>
    </row>
    <row r="115" spans="2:12">
      <c r="B115" s="468"/>
      <c r="C115" s="466"/>
      <c r="D115" s="466"/>
      <c r="E115" s="466"/>
      <c r="F115" s="466"/>
      <c r="G115" s="466"/>
      <c r="H115" s="466"/>
      <c r="I115" s="466"/>
      <c r="J115" s="466"/>
      <c r="K115" s="466"/>
      <c r="L115" s="467"/>
    </row>
    <row r="116" spans="2:12">
      <c r="B116" s="468"/>
      <c r="C116" s="466"/>
      <c r="D116" s="466"/>
      <c r="E116" s="466"/>
      <c r="F116" s="466"/>
      <c r="G116" s="466"/>
      <c r="H116" s="466"/>
      <c r="I116" s="466"/>
      <c r="J116" s="466"/>
      <c r="K116" s="466"/>
      <c r="L116" s="467"/>
    </row>
    <row r="117" spans="2:12">
      <c r="B117" s="468"/>
      <c r="C117" s="466"/>
      <c r="D117" s="466"/>
      <c r="E117" s="466"/>
      <c r="F117" s="466"/>
      <c r="G117" s="466"/>
      <c r="H117" s="466"/>
      <c r="I117" s="466"/>
      <c r="J117" s="466"/>
      <c r="K117" s="466"/>
      <c r="L117" s="467"/>
    </row>
    <row r="118" spans="2:12">
      <c r="B118" s="468"/>
      <c r="C118" s="466"/>
      <c r="D118" s="466"/>
      <c r="E118" s="466"/>
      <c r="F118" s="466"/>
      <c r="G118" s="466"/>
      <c r="H118" s="466"/>
      <c r="I118" s="466"/>
      <c r="J118" s="466"/>
      <c r="K118" s="466"/>
      <c r="L118" s="467"/>
    </row>
    <row r="119" spans="2:12">
      <c r="B119" s="468"/>
      <c r="C119" s="466"/>
      <c r="D119" s="466"/>
      <c r="E119" s="466"/>
      <c r="F119" s="466"/>
      <c r="G119" s="466"/>
      <c r="H119" s="466"/>
      <c r="I119" s="466"/>
      <c r="J119" s="466"/>
      <c r="K119" s="466"/>
      <c r="L119" s="467"/>
    </row>
    <row r="120" spans="2:12">
      <c r="B120" s="468"/>
      <c r="C120" s="466"/>
      <c r="D120" s="466"/>
      <c r="E120" s="466"/>
      <c r="F120" s="466"/>
      <c r="G120" s="466"/>
      <c r="H120" s="466"/>
      <c r="I120" s="466"/>
      <c r="J120" s="466"/>
      <c r="K120" s="466"/>
      <c r="L120" s="467"/>
    </row>
    <row r="121" spans="2:12">
      <c r="B121" s="468"/>
      <c r="C121" s="466"/>
      <c r="D121" s="466"/>
      <c r="E121" s="466"/>
      <c r="F121" s="466"/>
      <c r="G121" s="466"/>
      <c r="H121" s="466"/>
      <c r="I121" s="466"/>
      <c r="J121" s="466"/>
      <c r="K121" s="466"/>
      <c r="L121" s="467"/>
    </row>
    <row r="122" spans="2:12">
      <c r="B122" s="468"/>
      <c r="C122" s="466"/>
      <c r="D122" s="466"/>
      <c r="E122" s="466"/>
      <c r="F122" s="466"/>
      <c r="G122" s="466"/>
      <c r="H122" s="466"/>
      <c r="I122" s="466"/>
      <c r="J122" s="466"/>
      <c r="K122" s="466"/>
      <c r="L122" s="467"/>
    </row>
    <row r="123" spans="2:12">
      <c r="B123" s="468"/>
      <c r="C123" s="466"/>
      <c r="D123" s="466"/>
      <c r="E123" s="466"/>
      <c r="F123" s="466"/>
      <c r="G123" s="466"/>
      <c r="H123" s="466"/>
      <c r="I123" s="466"/>
      <c r="J123" s="466"/>
      <c r="K123" s="466"/>
      <c r="L123" s="467"/>
    </row>
    <row r="124" spans="2:12" ht="13.8" customHeight="1">
      <c r="B124" s="465" t="s">
        <v>1246</v>
      </c>
      <c r="C124" s="466"/>
      <c r="D124" s="466"/>
      <c r="E124" s="466"/>
      <c r="F124" s="466"/>
      <c r="G124" s="466"/>
      <c r="H124" s="466"/>
      <c r="I124" s="466"/>
      <c r="J124" s="466"/>
      <c r="K124" s="466"/>
      <c r="L124" s="467"/>
    </row>
    <row r="125" spans="2:12">
      <c r="B125" s="468"/>
      <c r="C125" s="466"/>
      <c r="D125" s="466"/>
      <c r="E125" s="466"/>
      <c r="F125" s="466"/>
      <c r="G125" s="466"/>
      <c r="H125" s="466"/>
      <c r="I125" s="466"/>
      <c r="J125" s="466"/>
      <c r="K125" s="466"/>
      <c r="L125" s="467"/>
    </row>
    <row r="126" spans="2:12">
      <c r="B126" s="468"/>
      <c r="C126" s="466"/>
      <c r="D126" s="466"/>
      <c r="E126" s="466"/>
      <c r="F126" s="466"/>
      <c r="G126" s="466"/>
      <c r="H126" s="466"/>
      <c r="I126" s="466"/>
      <c r="J126" s="466"/>
      <c r="K126" s="466"/>
      <c r="L126" s="467"/>
    </row>
    <row r="127" spans="2:12">
      <c r="B127" s="468"/>
      <c r="C127" s="466"/>
      <c r="D127" s="466"/>
      <c r="E127" s="466"/>
      <c r="F127" s="466"/>
      <c r="G127" s="466"/>
      <c r="H127" s="466"/>
      <c r="I127" s="466"/>
      <c r="J127" s="466"/>
      <c r="K127" s="466"/>
      <c r="L127" s="467"/>
    </row>
    <row r="128" spans="2:12">
      <c r="B128" s="468"/>
      <c r="C128" s="466"/>
      <c r="D128" s="466"/>
      <c r="E128" s="466"/>
      <c r="F128" s="466"/>
      <c r="G128" s="466"/>
      <c r="H128" s="466"/>
      <c r="I128" s="466"/>
      <c r="J128" s="466"/>
      <c r="K128" s="466"/>
      <c r="L128" s="467"/>
    </row>
    <row r="129" spans="2:12">
      <c r="B129" s="468"/>
      <c r="C129" s="466"/>
      <c r="D129" s="466"/>
      <c r="E129" s="466"/>
      <c r="F129" s="466"/>
      <c r="G129" s="466"/>
      <c r="H129" s="466"/>
      <c r="I129" s="466"/>
      <c r="J129" s="466"/>
      <c r="K129" s="466"/>
      <c r="L129" s="467"/>
    </row>
    <row r="130" spans="2:12">
      <c r="B130" s="468"/>
      <c r="C130" s="466"/>
      <c r="D130" s="466"/>
      <c r="E130" s="466"/>
      <c r="F130" s="466"/>
      <c r="G130" s="466"/>
      <c r="H130" s="466"/>
      <c r="I130" s="466"/>
      <c r="J130" s="466"/>
      <c r="K130" s="466"/>
      <c r="L130" s="467"/>
    </row>
    <row r="131" spans="2:12">
      <c r="B131" s="468"/>
      <c r="C131" s="466"/>
      <c r="D131" s="466"/>
      <c r="E131" s="466"/>
      <c r="F131" s="466"/>
      <c r="G131" s="466"/>
      <c r="H131" s="466"/>
      <c r="I131" s="466"/>
      <c r="J131" s="466"/>
      <c r="K131" s="466"/>
      <c r="L131" s="467"/>
    </row>
    <row r="132" spans="2:12">
      <c r="B132" s="468"/>
      <c r="C132" s="466"/>
      <c r="D132" s="466"/>
      <c r="E132" s="466"/>
      <c r="F132" s="466"/>
      <c r="G132" s="466"/>
      <c r="H132" s="466"/>
      <c r="I132" s="466"/>
      <c r="J132" s="466"/>
      <c r="K132" s="466"/>
      <c r="L132" s="467"/>
    </row>
    <row r="133" spans="2:12">
      <c r="B133" s="468"/>
      <c r="C133" s="466"/>
      <c r="D133" s="466"/>
      <c r="E133" s="466"/>
      <c r="F133" s="466"/>
      <c r="G133" s="466"/>
      <c r="H133" s="466"/>
      <c r="I133" s="466"/>
      <c r="J133" s="466"/>
      <c r="K133" s="466"/>
      <c r="L133" s="467"/>
    </row>
    <row r="134" spans="2:12">
      <c r="B134" s="468"/>
      <c r="C134" s="466"/>
      <c r="D134" s="466"/>
      <c r="E134" s="466"/>
      <c r="F134" s="466"/>
      <c r="G134" s="466"/>
      <c r="H134" s="466"/>
      <c r="I134" s="466"/>
      <c r="J134" s="466"/>
      <c r="K134" s="466"/>
      <c r="L134" s="467"/>
    </row>
    <row r="135" spans="2:12">
      <c r="B135" s="468"/>
      <c r="C135" s="466"/>
      <c r="D135" s="466"/>
      <c r="E135" s="466"/>
      <c r="F135" s="466"/>
      <c r="G135" s="466"/>
      <c r="H135" s="466"/>
      <c r="I135" s="466"/>
      <c r="J135" s="466"/>
      <c r="K135" s="466"/>
      <c r="L135" s="467"/>
    </row>
    <row r="136" spans="2:12">
      <c r="B136" s="469"/>
      <c r="C136" s="470"/>
      <c r="D136" s="470"/>
      <c r="E136" s="470"/>
      <c r="F136" s="470"/>
      <c r="G136" s="470"/>
      <c r="H136" s="470"/>
      <c r="I136" s="470"/>
      <c r="J136" s="470"/>
      <c r="K136" s="470"/>
      <c r="L136" s="471"/>
    </row>
    <row r="137" spans="2:12" ht="13.8" customHeight="1">
      <c r="B137" s="465" t="s">
        <v>1247</v>
      </c>
      <c r="C137" s="466"/>
      <c r="D137" s="466"/>
      <c r="E137" s="466"/>
      <c r="F137" s="466"/>
      <c r="G137" s="466"/>
      <c r="H137" s="466"/>
      <c r="I137" s="466"/>
      <c r="J137" s="466"/>
      <c r="K137" s="466"/>
      <c r="L137" s="467"/>
    </row>
    <row r="138" spans="2:12">
      <c r="B138" s="468"/>
      <c r="C138" s="466"/>
      <c r="D138" s="466"/>
      <c r="E138" s="466"/>
      <c r="F138" s="466"/>
      <c r="G138" s="466"/>
      <c r="H138" s="466"/>
      <c r="I138" s="466"/>
      <c r="J138" s="466"/>
      <c r="K138" s="466"/>
      <c r="L138" s="467"/>
    </row>
    <row r="139" spans="2:12">
      <c r="B139" s="468"/>
      <c r="C139" s="466"/>
      <c r="D139" s="466"/>
      <c r="E139" s="466"/>
      <c r="F139" s="466"/>
      <c r="G139" s="466"/>
      <c r="H139" s="466"/>
      <c r="I139" s="466"/>
      <c r="J139" s="466"/>
      <c r="K139" s="466"/>
      <c r="L139" s="467"/>
    </row>
    <row r="140" spans="2:12">
      <c r="B140" s="468"/>
      <c r="C140" s="466"/>
      <c r="D140" s="466"/>
      <c r="E140" s="466"/>
      <c r="F140" s="466"/>
      <c r="G140" s="466"/>
      <c r="H140" s="466"/>
      <c r="I140" s="466"/>
      <c r="J140" s="466"/>
      <c r="K140" s="466"/>
      <c r="L140" s="467"/>
    </row>
    <row r="141" spans="2:12">
      <c r="B141" s="468"/>
      <c r="C141" s="466"/>
      <c r="D141" s="466"/>
      <c r="E141" s="466"/>
      <c r="F141" s="466"/>
      <c r="G141" s="466"/>
      <c r="H141" s="466"/>
      <c r="I141" s="466"/>
      <c r="J141" s="466"/>
      <c r="K141" s="466"/>
      <c r="L141" s="467"/>
    </row>
    <row r="142" spans="2:12">
      <c r="B142" s="468"/>
      <c r="C142" s="466"/>
      <c r="D142" s="466"/>
      <c r="E142" s="466"/>
      <c r="F142" s="466"/>
      <c r="G142" s="466"/>
      <c r="H142" s="466"/>
      <c r="I142" s="466"/>
      <c r="J142" s="466"/>
      <c r="K142" s="466"/>
      <c r="L142" s="467"/>
    </row>
    <row r="143" spans="2:12">
      <c r="B143" s="468"/>
      <c r="C143" s="466"/>
      <c r="D143" s="466"/>
      <c r="E143" s="466"/>
      <c r="F143" s="466"/>
      <c r="G143" s="466"/>
      <c r="H143" s="466"/>
      <c r="I143" s="466"/>
      <c r="J143" s="466"/>
      <c r="K143" s="466"/>
      <c r="L143" s="467"/>
    </row>
    <row r="144" spans="2:12">
      <c r="B144" s="468"/>
      <c r="C144" s="466"/>
      <c r="D144" s="466"/>
      <c r="E144" s="466"/>
      <c r="F144" s="466"/>
      <c r="G144" s="466"/>
      <c r="H144" s="466"/>
      <c r="I144" s="466"/>
      <c r="J144" s="466"/>
      <c r="K144" s="466"/>
      <c r="L144" s="467"/>
    </row>
    <row r="145" spans="2:12">
      <c r="B145" s="468"/>
      <c r="C145" s="466"/>
      <c r="D145" s="466"/>
      <c r="E145" s="466"/>
      <c r="F145" s="466"/>
      <c r="G145" s="466"/>
      <c r="H145" s="466"/>
      <c r="I145" s="466"/>
      <c r="J145" s="466"/>
      <c r="K145" s="466"/>
      <c r="L145" s="467"/>
    </row>
    <row r="146" spans="2:12">
      <c r="B146" s="468"/>
      <c r="C146" s="466"/>
      <c r="D146" s="466"/>
      <c r="E146" s="466"/>
      <c r="F146" s="466"/>
      <c r="G146" s="466"/>
      <c r="H146" s="466"/>
      <c r="I146" s="466"/>
      <c r="J146" s="466"/>
      <c r="K146" s="466"/>
      <c r="L146" s="467"/>
    </row>
    <row r="147" spans="2:12">
      <c r="B147" s="468"/>
      <c r="C147" s="466"/>
      <c r="D147" s="466"/>
      <c r="E147" s="466"/>
      <c r="F147" s="466"/>
      <c r="G147" s="466"/>
      <c r="H147" s="466"/>
      <c r="I147" s="466"/>
      <c r="J147" s="466"/>
      <c r="K147" s="466"/>
      <c r="L147" s="467"/>
    </row>
    <row r="148" spans="2:12">
      <c r="B148" s="468"/>
      <c r="C148" s="466"/>
      <c r="D148" s="466"/>
      <c r="E148" s="466"/>
      <c r="F148" s="466"/>
      <c r="G148" s="466"/>
      <c r="H148" s="466"/>
      <c r="I148" s="466"/>
      <c r="J148" s="466"/>
      <c r="K148" s="466"/>
      <c r="L148" s="467"/>
    </row>
    <row r="149" spans="2:12">
      <c r="B149" s="468"/>
      <c r="C149" s="466"/>
      <c r="D149" s="466"/>
      <c r="E149" s="466"/>
      <c r="F149" s="466"/>
      <c r="G149" s="466"/>
      <c r="H149" s="466"/>
      <c r="I149" s="466"/>
      <c r="J149" s="466"/>
      <c r="K149" s="466"/>
      <c r="L149" s="467"/>
    </row>
    <row r="150" spans="2:12">
      <c r="B150" s="468"/>
      <c r="C150" s="466"/>
      <c r="D150" s="466"/>
      <c r="E150" s="466"/>
      <c r="F150" s="466"/>
      <c r="G150" s="466"/>
      <c r="H150" s="466"/>
      <c r="I150" s="466"/>
      <c r="J150" s="466"/>
      <c r="K150" s="466"/>
      <c r="L150" s="467"/>
    </row>
    <row r="151" spans="2:12">
      <c r="B151" s="468"/>
      <c r="C151" s="466"/>
      <c r="D151" s="466"/>
      <c r="E151" s="466"/>
      <c r="F151" s="466"/>
      <c r="G151" s="466"/>
      <c r="H151" s="466"/>
      <c r="I151" s="466"/>
      <c r="J151" s="466"/>
      <c r="K151" s="466"/>
      <c r="L151" s="467"/>
    </row>
    <row r="152" spans="2:12">
      <c r="B152" s="468"/>
      <c r="C152" s="466"/>
      <c r="D152" s="466"/>
      <c r="E152" s="466"/>
      <c r="F152" s="466"/>
      <c r="G152" s="466"/>
      <c r="H152" s="466"/>
      <c r="I152" s="466"/>
      <c r="J152" s="466"/>
      <c r="K152" s="466"/>
      <c r="L152" s="467"/>
    </row>
    <row r="153" spans="2:12">
      <c r="B153" s="468"/>
      <c r="C153" s="466"/>
      <c r="D153" s="466"/>
      <c r="E153" s="466"/>
      <c r="F153" s="466"/>
      <c r="G153" s="466"/>
      <c r="H153" s="466"/>
      <c r="I153" s="466"/>
      <c r="J153" s="466"/>
      <c r="K153" s="466"/>
      <c r="L153" s="467"/>
    </row>
    <row r="154" spans="2:12">
      <c r="B154" s="468"/>
      <c r="C154" s="466"/>
      <c r="D154" s="466"/>
      <c r="E154" s="466"/>
      <c r="F154" s="466"/>
      <c r="G154" s="466"/>
      <c r="H154" s="466"/>
      <c r="I154" s="466"/>
      <c r="J154" s="466"/>
      <c r="K154" s="466"/>
      <c r="L154" s="467"/>
    </row>
    <row r="155" spans="2:12">
      <c r="B155" s="468"/>
      <c r="C155" s="466"/>
      <c r="D155" s="466"/>
      <c r="E155" s="466"/>
      <c r="F155" s="466"/>
      <c r="G155" s="466"/>
      <c r="H155" s="466"/>
      <c r="I155" s="466"/>
      <c r="J155" s="466"/>
      <c r="K155" s="466"/>
      <c r="L155" s="467"/>
    </row>
    <row r="156" spans="2:12">
      <c r="B156" s="468"/>
      <c r="C156" s="466"/>
      <c r="D156" s="466"/>
      <c r="E156" s="466"/>
      <c r="F156" s="466"/>
      <c r="G156" s="466"/>
      <c r="H156" s="466"/>
      <c r="I156" s="466"/>
      <c r="J156" s="466"/>
      <c r="K156" s="466"/>
      <c r="L156" s="467"/>
    </row>
    <row r="157" spans="2:12">
      <c r="B157" s="468"/>
      <c r="C157" s="466"/>
      <c r="D157" s="466"/>
      <c r="E157" s="466"/>
      <c r="F157" s="466"/>
      <c r="G157" s="466"/>
      <c r="H157" s="466"/>
      <c r="I157" s="466"/>
      <c r="J157" s="466"/>
      <c r="K157" s="466"/>
      <c r="L157" s="467"/>
    </row>
    <row r="158" spans="2:12">
      <c r="B158" s="468"/>
      <c r="C158" s="466"/>
      <c r="D158" s="466"/>
      <c r="E158" s="466"/>
      <c r="F158" s="466"/>
      <c r="G158" s="466"/>
      <c r="H158" s="466"/>
      <c r="I158" s="466"/>
      <c r="J158" s="466"/>
      <c r="K158" s="466"/>
      <c r="L158" s="467"/>
    </row>
    <row r="159" spans="2:12">
      <c r="B159" s="468"/>
      <c r="C159" s="466"/>
      <c r="D159" s="466"/>
      <c r="E159" s="466"/>
      <c r="F159" s="466"/>
      <c r="G159" s="466"/>
      <c r="H159" s="466"/>
      <c r="I159" s="466"/>
      <c r="J159" s="466"/>
      <c r="K159" s="466"/>
      <c r="L159" s="467"/>
    </row>
    <row r="160" spans="2:12">
      <c r="B160" s="468"/>
      <c r="C160" s="466"/>
      <c r="D160" s="466"/>
      <c r="E160" s="466"/>
      <c r="F160" s="466"/>
      <c r="G160" s="466"/>
      <c r="H160" s="466"/>
      <c r="I160" s="466"/>
      <c r="J160" s="466"/>
      <c r="K160" s="466"/>
      <c r="L160" s="467"/>
    </row>
    <row r="161" spans="2:12">
      <c r="B161" s="468"/>
      <c r="C161" s="466"/>
      <c r="D161" s="466"/>
      <c r="E161" s="466"/>
      <c r="F161" s="466"/>
      <c r="G161" s="466"/>
      <c r="H161" s="466"/>
      <c r="I161" s="466"/>
      <c r="J161" s="466"/>
      <c r="K161" s="466"/>
      <c r="L161" s="467"/>
    </row>
    <row r="162" spans="2:12">
      <c r="B162" s="468"/>
      <c r="C162" s="466"/>
      <c r="D162" s="466"/>
      <c r="E162" s="466"/>
      <c r="F162" s="466"/>
      <c r="G162" s="466"/>
      <c r="H162" s="466"/>
      <c r="I162" s="466"/>
      <c r="J162" s="466"/>
      <c r="K162" s="466"/>
      <c r="L162" s="467"/>
    </row>
    <row r="163" spans="2:12" ht="13.8" customHeight="1">
      <c r="B163" s="475" t="s">
        <v>1248</v>
      </c>
      <c r="C163" s="476"/>
      <c r="D163" s="476"/>
      <c r="E163" s="476"/>
      <c r="F163" s="476"/>
      <c r="G163" s="476"/>
      <c r="H163" s="476"/>
      <c r="I163" s="476"/>
      <c r="J163" s="476"/>
      <c r="K163" s="476"/>
      <c r="L163" s="477"/>
    </row>
    <row r="164" spans="2:12">
      <c r="B164" s="475"/>
      <c r="C164" s="476"/>
      <c r="D164" s="476"/>
      <c r="E164" s="476"/>
      <c r="F164" s="476"/>
      <c r="G164" s="476"/>
      <c r="H164" s="476"/>
      <c r="I164" s="476"/>
      <c r="J164" s="476"/>
      <c r="K164" s="476"/>
      <c r="L164" s="477"/>
    </row>
    <row r="165" spans="2:12">
      <c r="B165" s="475"/>
      <c r="C165" s="476"/>
      <c r="D165" s="476"/>
      <c r="E165" s="476"/>
      <c r="F165" s="476"/>
      <c r="G165" s="476"/>
      <c r="H165" s="476"/>
      <c r="I165" s="476"/>
      <c r="J165" s="476"/>
      <c r="K165" s="476"/>
      <c r="L165" s="477"/>
    </row>
    <row r="166" spans="2:12">
      <c r="B166" s="475"/>
      <c r="C166" s="476"/>
      <c r="D166" s="476"/>
      <c r="E166" s="476"/>
      <c r="F166" s="476"/>
      <c r="G166" s="476"/>
      <c r="H166" s="476"/>
      <c r="I166" s="476"/>
      <c r="J166" s="476"/>
      <c r="K166" s="476"/>
      <c r="L166" s="477"/>
    </row>
    <row r="167" spans="2:12">
      <c r="B167" s="475"/>
      <c r="C167" s="476"/>
      <c r="D167" s="476"/>
      <c r="E167" s="476"/>
      <c r="F167" s="476"/>
      <c r="G167" s="476"/>
      <c r="H167" s="476"/>
      <c r="I167" s="476"/>
      <c r="J167" s="476"/>
      <c r="K167" s="476"/>
      <c r="L167" s="477"/>
    </row>
    <row r="168" spans="2:12">
      <c r="B168" s="475"/>
      <c r="C168" s="476"/>
      <c r="D168" s="476"/>
      <c r="E168" s="476"/>
      <c r="F168" s="476"/>
      <c r="G168" s="476"/>
      <c r="H168" s="476"/>
      <c r="I168" s="476"/>
      <c r="J168" s="476"/>
      <c r="K168" s="476"/>
      <c r="L168" s="477"/>
    </row>
    <row r="169" spans="2:12">
      <c r="B169" s="475"/>
      <c r="C169" s="476"/>
      <c r="D169" s="476"/>
      <c r="E169" s="476"/>
      <c r="F169" s="476"/>
      <c r="G169" s="476"/>
      <c r="H169" s="476"/>
      <c r="I169" s="476"/>
      <c r="J169" s="476"/>
      <c r="K169" s="476"/>
      <c r="L169" s="477"/>
    </row>
    <row r="170" spans="2:12">
      <c r="B170" s="475"/>
      <c r="C170" s="476"/>
      <c r="D170" s="476"/>
      <c r="E170" s="476"/>
      <c r="F170" s="476"/>
      <c r="G170" s="476"/>
      <c r="H170" s="476"/>
      <c r="I170" s="476"/>
      <c r="J170" s="476"/>
      <c r="K170" s="476"/>
      <c r="L170" s="477"/>
    </row>
    <row r="171" spans="2:12">
      <c r="B171" s="475"/>
      <c r="C171" s="476"/>
      <c r="D171" s="476"/>
      <c r="E171" s="476"/>
      <c r="F171" s="476"/>
      <c r="G171" s="476"/>
      <c r="H171" s="476"/>
      <c r="I171" s="476"/>
      <c r="J171" s="476"/>
      <c r="K171" s="476"/>
      <c r="L171" s="477"/>
    </row>
    <row r="172" spans="2:12">
      <c r="B172" s="475"/>
      <c r="C172" s="476"/>
      <c r="D172" s="476"/>
      <c r="E172" s="476"/>
      <c r="F172" s="476"/>
      <c r="G172" s="476"/>
      <c r="H172" s="476"/>
      <c r="I172" s="476"/>
      <c r="J172" s="476"/>
      <c r="K172" s="476"/>
      <c r="L172" s="477"/>
    </row>
    <row r="173" spans="2:12" ht="46.2" customHeight="1">
      <c r="B173" s="478"/>
      <c r="C173" s="479"/>
      <c r="D173" s="479"/>
      <c r="E173" s="479"/>
      <c r="F173" s="479"/>
      <c r="G173" s="479"/>
      <c r="H173" s="479"/>
      <c r="I173" s="479"/>
      <c r="J173" s="479"/>
      <c r="K173" s="479"/>
      <c r="L173" s="480"/>
    </row>
    <row r="1024" spans="24:24">
      <c r="X1024" s="229"/>
    </row>
    <row r="1029" spans="24:24">
      <c r="X1029" s="229"/>
    </row>
    <row r="1030" spans="24:24">
      <c r="X1030" s="229"/>
    </row>
    <row r="1077" spans="24:24">
      <c r="X1077" s="229"/>
    </row>
  </sheetData>
  <sheetProtection formatColumns="0" formatRows="0"/>
  <mergeCells count="18">
    <mergeCell ref="B2:L2"/>
    <mergeCell ref="B3:L3"/>
    <mergeCell ref="B5:E5"/>
    <mergeCell ref="F5:L5"/>
    <mergeCell ref="B6:E6"/>
    <mergeCell ref="F6:L6"/>
    <mergeCell ref="B50:L50"/>
    <mergeCell ref="B51:L59"/>
    <mergeCell ref="B8:E8"/>
    <mergeCell ref="F8:L8"/>
    <mergeCell ref="B10:L10"/>
    <mergeCell ref="B11:H11"/>
    <mergeCell ref="I11:L11"/>
    <mergeCell ref="B60:L91"/>
    <mergeCell ref="B92:L123"/>
    <mergeCell ref="B124:L136"/>
    <mergeCell ref="B137:L162"/>
    <mergeCell ref="B163:L173"/>
  </mergeCells>
  <printOptions horizontalCentered="1"/>
  <pageMargins left="0.39370078740157499" right="0.39370078740157499" top="1.37795275590551" bottom="0.86614173228346403" header="0.39370078740157499" footer="0.59055118110236204"/>
  <pageSetup scale="59" fitToHeight="0" orientation="landscape" r:id="rId1"/>
  <headerFooter scaleWithDoc="0">
    <oddHeader>&amp;C&amp;G&amp;R</oddHeader>
    <oddFooter>&amp;R&amp;G</oddFoot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92D050"/>
    <pageSetUpPr fitToPage="1"/>
  </sheetPr>
  <dimension ref="B1:X1082"/>
  <sheetViews>
    <sheetView showGridLines="0" tabSelected="1" view="pageBreakPreview" topLeftCell="A12" zoomScaleNormal="100" workbookViewId="0">
      <selection activeCell="H13" sqref="H13"/>
    </sheetView>
  </sheetViews>
  <sheetFormatPr baseColWidth="10" defaultColWidth="11.44140625" defaultRowHeight="13.8"/>
  <cols>
    <col min="1" max="1" width="0.88671875" style="208" customWidth="1"/>
    <col min="2" max="2" width="19.109375" style="208" customWidth="1"/>
    <col min="3" max="4" width="17" style="208" customWidth="1"/>
    <col min="5" max="5" width="18.44140625" style="208" customWidth="1"/>
    <col min="6" max="7" width="18.5546875" style="208" customWidth="1"/>
    <col min="8" max="8" width="19.44140625" style="208" customWidth="1"/>
    <col min="9" max="9" width="20.5546875" style="208" customWidth="1"/>
    <col min="10" max="10" width="21.44140625" style="208" customWidth="1"/>
    <col min="11" max="11" width="18.44140625" style="208" customWidth="1"/>
    <col min="12" max="12" width="29.5546875" style="208" customWidth="1"/>
    <col min="13" max="13" width="3.5546875" style="208" customWidth="1"/>
    <col min="14" max="24" width="11.44140625" style="208" hidden="1" customWidth="1"/>
    <col min="25" max="16384" width="11.44140625" style="208"/>
  </cols>
  <sheetData>
    <row r="1" spans="2:12" ht="14.4" customHeight="1"/>
    <row r="2" spans="2:12" ht="25.35" customHeight="1">
      <c r="B2" s="489" t="s">
        <v>92</v>
      </c>
      <c r="C2" s="489"/>
      <c r="D2" s="489"/>
      <c r="E2" s="489"/>
      <c r="F2" s="489"/>
      <c r="G2" s="489"/>
      <c r="H2" s="489"/>
      <c r="I2" s="489"/>
      <c r="J2" s="489"/>
      <c r="K2" s="489"/>
      <c r="L2" s="489"/>
    </row>
    <row r="3" spans="2:12" ht="25.35" hidden="1" customHeight="1">
      <c r="B3" s="490" t="s">
        <v>93</v>
      </c>
      <c r="C3" s="491"/>
      <c r="D3" s="491"/>
      <c r="E3" s="491"/>
      <c r="F3" s="491"/>
      <c r="G3" s="491"/>
      <c r="H3" s="491"/>
      <c r="I3" s="491"/>
      <c r="J3" s="491"/>
      <c r="K3" s="491"/>
      <c r="L3" s="491"/>
    </row>
    <row r="4" spans="2:12" ht="1.5" customHeight="1">
      <c r="B4" s="209"/>
      <c r="C4" s="209"/>
      <c r="D4" s="209"/>
      <c r="E4" s="209"/>
      <c r="F4" s="209"/>
      <c r="G4" s="209"/>
      <c r="H4" s="209"/>
      <c r="I4" s="209"/>
      <c r="J4" s="209"/>
      <c r="K4" s="209"/>
      <c r="L4" s="209"/>
    </row>
    <row r="5" spans="2:12" ht="20.100000000000001" customHeight="1">
      <c r="B5" s="492" t="s">
        <v>94</v>
      </c>
      <c r="C5" s="492"/>
      <c r="D5" s="492"/>
      <c r="E5" s="492"/>
      <c r="F5" s="493" t="s">
        <v>10</v>
      </c>
      <c r="G5" s="494"/>
      <c r="H5" s="494"/>
      <c r="I5" s="494"/>
      <c r="J5" s="494"/>
      <c r="K5" s="494"/>
      <c r="L5" s="494"/>
    </row>
    <row r="6" spans="2:12" ht="20.100000000000001" customHeight="1">
      <c r="B6" s="495" t="s">
        <v>11</v>
      </c>
      <c r="C6" s="495"/>
      <c r="D6" s="495"/>
      <c r="E6" s="495"/>
      <c r="F6" s="496" t="s">
        <v>12</v>
      </c>
      <c r="G6" s="497"/>
      <c r="H6" s="497"/>
      <c r="I6" s="497"/>
      <c r="J6" s="497"/>
      <c r="K6" s="497"/>
      <c r="L6" s="497"/>
    </row>
    <row r="7" spans="2:12" ht="3" customHeight="1">
      <c r="B7" s="210"/>
      <c r="C7" s="210"/>
      <c r="D7" s="210"/>
      <c r="E7" s="210"/>
      <c r="F7" s="210"/>
      <c r="G7" s="210"/>
      <c r="H7" s="210"/>
      <c r="I7" s="225"/>
      <c r="J7" s="225"/>
      <c r="K7" s="225"/>
      <c r="L7" s="225"/>
    </row>
    <row r="8" spans="2:12" ht="23.1" customHeight="1">
      <c r="B8" s="485" t="s">
        <v>95</v>
      </c>
      <c r="C8" s="485"/>
      <c r="D8" s="485"/>
      <c r="E8" s="485"/>
      <c r="F8" s="486" t="s">
        <v>111</v>
      </c>
      <c r="G8" s="486"/>
      <c r="H8" s="486"/>
      <c r="I8" s="486"/>
      <c r="J8" s="486"/>
      <c r="K8" s="486"/>
      <c r="L8" s="486"/>
    </row>
    <row r="9" spans="2:12" ht="6" customHeight="1">
      <c r="B9" s="210"/>
      <c r="C9" s="210"/>
      <c r="D9" s="210"/>
      <c r="E9" s="210"/>
      <c r="F9" s="210"/>
      <c r="G9" s="210"/>
      <c r="H9" s="210"/>
      <c r="I9" s="225"/>
      <c r="J9" s="225"/>
      <c r="K9" s="225"/>
      <c r="L9" s="225"/>
    </row>
    <row r="10" spans="2:12" ht="15" customHeight="1">
      <c r="B10" s="487" t="s">
        <v>97</v>
      </c>
      <c r="C10" s="487"/>
      <c r="D10" s="487"/>
      <c r="E10" s="487"/>
      <c r="F10" s="487"/>
      <c r="G10" s="487"/>
      <c r="H10" s="487"/>
      <c r="I10" s="487"/>
      <c r="J10" s="487"/>
      <c r="K10" s="487"/>
      <c r="L10" s="487"/>
    </row>
    <row r="11" spans="2:12" ht="33" customHeight="1">
      <c r="B11" s="488" t="s">
        <v>70</v>
      </c>
      <c r="C11" s="487"/>
      <c r="D11" s="487"/>
      <c r="E11" s="487"/>
      <c r="F11" s="487"/>
      <c r="G11" s="487"/>
      <c r="H11" s="487"/>
      <c r="I11" s="488" t="s">
        <v>98</v>
      </c>
      <c r="J11" s="488"/>
      <c r="K11" s="488"/>
      <c r="L11" s="488"/>
    </row>
    <row r="12" spans="2:12" ht="58.35" customHeight="1">
      <c r="B12" s="47" t="s">
        <v>99</v>
      </c>
      <c r="C12" s="47" t="s">
        <v>100</v>
      </c>
      <c r="D12" s="47" t="s">
        <v>101</v>
      </c>
      <c r="E12" s="47" t="s">
        <v>102</v>
      </c>
      <c r="F12" s="47" t="s">
        <v>103</v>
      </c>
      <c r="G12" s="47" t="s">
        <v>104</v>
      </c>
      <c r="H12" s="47" t="s">
        <v>105</v>
      </c>
      <c r="I12" s="211" t="s">
        <v>106</v>
      </c>
      <c r="J12" s="211" t="s">
        <v>107</v>
      </c>
      <c r="K12" s="211" t="s">
        <v>108</v>
      </c>
      <c r="L12" s="211" t="s">
        <v>109</v>
      </c>
    </row>
    <row r="13" spans="2:12" s="206" customFormat="1" ht="41.1" customHeight="1">
      <c r="B13" s="212">
        <v>307220444</v>
      </c>
      <c r="C13" s="212">
        <v>307220444</v>
      </c>
      <c r="D13" s="212">
        <v>209460050</v>
      </c>
      <c r="E13" s="212">
        <v>54359842</v>
      </c>
      <c r="F13" s="212">
        <v>133184669.83999999</v>
      </c>
      <c r="G13" s="212">
        <v>133184669.83999999</v>
      </c>
      <c r="H13" s="212">
        <v>122798200.84</v>
      </c>
      <c r="I13" s="320">
        <f>+F13/B13</f>
        <v>0.43351499693815948</v>
      </c>
      <c r="J13" s="320">
        <f>+F13/C13</f>
        <v>0.43351499693815948</v>
      </c>
      <c r="K13" s="320">
        <f>+G13/B13</f>
        <v>0.43351499693815948</v>
      </c>
      <c r="L13" s="320">
        <f>+(E13+G13)/C13</f>
        <v>0.61045583229480649</v>
      </c>
    </row>
    <row r="14" spans="2:12" s="207" customFormat="1" ht="15" hidden="1" customHeight="1">
      <c r="B14" s="213"/>
      <c r="C14" s="214"/>
      <c r="D14" s="214"/>
      <c r="E14" s="214"/>
      <c r="F14" s="214"/>
      <c r="G14" s="215"/>
      <c r="H14" s="215"/>
      <c r="I14" s="215"/>
      <c r="J14" s="215"/>
      <c r="K14" s="215"/>
      <c r="L14" s="215"/>
    </row>
    <row r="15" spans="2:12" s="207" customFormat="1" ht="36" hidden="1" customHeight="1">
      <c r="B15" s="216"/>
      <c r="C15" s="217"/>
      <c r="D15" s="217"/>
      <c r="E15" s="217"/>
      <c r="F15" s="217"/>
      <c r="G15" s="218"/>
      <c r="H15" s="218"/>
      <c r="I15" s="218" t="str">
        <f>IFERROR((#REF!/#REF!)*100,"")</f>
        <v/>
      </c>
      <c r="J15" s="218" t="str">
        <f>IFERROR((#REF!/#REF!)*100,"")</f>
        <v/>
      </c>
      <c r="K15" s="218" t="str">
        <f>IFERROR((#REF!/#REF!)*100,"")</f>
        <v/>
      </c>
      <c r="L15" s="218" t="str">
        <f>IFERROR((#REF!/#REF!)*100,"")</f>
        <v/>
      </c>
    </row>
    <row r="16" spans="2:12" s="207" customFormat="1" ht="36" hidden="1" customHeight="1">
      <c r="B16" s="216"/>
      <c r="C16" s="217"/>
      <c r="D16" s="217"/>
      <c r="E16" s="217"/>
      <c r="F16" s="217"/>
      <c r="G16" s="218"/>
      <c r="H16" s="218"/>
      <c r="I16" s="218" t="str">
        <f>IFERROR((#REF!/#REF!)*100,"")</f>
        <v/>
      </c>
      <c r="J16" s="218" t="str">
        <f>IFERROR((#REF!/#REF!)*100,"")</f>
        <v/>
      </c>
      <c r="K16" s="218" t="str">
        <f>IFERROR((#REF!/#REF!)*100,"")</f>
        <v/>
      </c>
      <c r="L16" s="218" t="str">
        <f>IFERROR((#REF!/#REF!)*100,"")</f>
        <v/>
      </c>
    </row>
    <row r="17" spans="2:12" s="207" customFormat="1" ht="36" hidden="1" customHeight="1">
      <c r="B17" s="216"/>
      <c r="C17" s="217"/>
      <c r="D17" s="217"/>
      <c r="E17" s="217"/>
      <c r="F17" s="217"/>
      <c r="G17" s="218"/>
      <c r="H17" s="218"/>
      <c r="I17" s="218" t="str">
        <f>IFERROR((#REF!/#REF!)*100,"")</f>
        <v/>
      </c>
      <c r="J17" s="218" t="str">
        <f>IFERROR((#REF!/#REF!)*100,"")</f>
        <v/>
      </c>
      <c r="K17" s="218" t="str">
        <f>IFERROR((#REF!/#REF!)*100,"")</f>
        <v/>
      </c>
      <c r="L17" s="218" t="str">
        <f>IFERROR((#REF!/#REF!)*100,"")</f>
        <v/>
      </c>
    </row>
    <row r="18" spans="2:12" s="207" customFormat="1" ht="36" hidden="1" customHeight="1">
      <c r="B18" s="216"/>
      <c r="C18" s="217"/>
      <c r="D18" s="217"/>
      <c r="E18" s="217"/>
      <c r="F18" s="217"/>
      <c r="G18" s="218"/>
      <c r="H18" s="218"/>
      <c r="I18" s="218" t="str">
        <f>IFERROR((#REF!/#REF!)*100,"")</f>
        <v/>
      </c>
      <c r="J18" s="218" t="str">
        <f>IFERROR((#REF!/#REF!)*100,"")</f>
        <v/>
      </c>
      <c r="K18" s="218" t="str">
        <f>IFERROR((#REF!/#REF!)*100,"")</f>
        <v/>
      </c>
      <c r="L18" s="218" t="str">
        <f>IFERROR((#REF!/#REF!)*100,"")</f>
        <v/>
      </c>
    </row>
    <row r="19" spans="2:12" s="207" customFormat="1" ht="36" hidden="1" customHeight="1">
      <c r="B19" s="216"/>
      <c r="C19" s="217"/>
      <c r="D19" s="217"/>
      <c r="E19" s="217"/>
      <c r="F19" s="217"/>
      <c r="G19" s="218"/>
      <c r="H19" s="218"/>
      <c r="I19" s="218" t="str">
        <f>IFERROR((#REF!/#REF!)*100,"")</f>
        <v/>
      </c>
      <c r="J19" s="218" t="str">
        <f>IFERROR((#REF!/#REF!)*100,"")</f>
        <v/>
      </c>
      <c r="K19" s="218" t="str">
        <f>IFERROR((#REF!/#REF!)*100,"")</f>
        <v/>
      </c>
      <c r="L19" s="218" t="str">
        <f>IFERROR((#REF!/#REF!)*100,"")</f>
        <v/>
      </c>
    </row>
    <row r="20" spans="2:12" s="207" customFormat="1" ht="36" hidden="1" customHeight="1">
      <c r="B20" s="216"/>
      <c r="C20" s="217"/>
      <c r="D20" s="217"/>
      <c r="E20" s="217"/>
      <c r="F20" s="217"/>
      <c r="G20" s="218"/>
      <c r="H20" s="218"/>
      <c r="I20" s="218" t="str">
        <f>IFERROR((#REF!/#REF!)*100,"")</f>
        <v/>
      </c>
      <c r="J20" s="218" t="str">
        <f>IFERROR((#REF!/#REF!)*100,"")</f>
        <v/>
      </c>
      <c r="K20" s="218" t="str">
        <f>IFERROR((#REF!/#REF!)*100,"")</f>
        <v/>
      </c>
      <c r="L20" s="218" t="str">
        <f>IFERROR((#REF!/#REF!)*100,"")</f>
        <v/>
      </c>
    </row>
    <row r="21" spans="2:12" s="207" customFormat="1" ht="36" hidden="1" customHeight="1">
      <c r="B21" s="216"/>
      <c r="C21" s="217"/>
      <c r="D21" s="217"/>
      <c r="E21" s="217"/>
      <c r="F21" s="217"/>
      <c r="G21" s="218"/>
      <c r="H21" s="218"/>
      <c r="I21" s="218" t="str">
        <f>IFERROR((#REF!/#REF!)*100,"")</f>
        <v/>
      </c>
      <c r="J21" s="218" t="str">
        <f>IFERROR((#REF!/#REF!)*100,"")</f>
        <v/>
      </c>
      <c r="K21" s="218" t="str">
        <f>IFERROR((#REF!/#REF!)*100,"")</f>
        <v/>
      </c>
      <c r="L21" s="218" t="str">
        <f>IFERROR((#REF!/#REF!)*100,"")</f>
        <v/>
      </c>
    </row>
    <row r="22" spans="2:12" s="207" customFormat="1" ht="36" hidden="1" customHeight="1">
      <c r="B22" s="216"/>
      <c r="C22" s="217"/>
      <c r="D22" s="217"/>
      <c r="E22" s="217"/>
      <c r="F22" s="217"/>
      <c r="G22" s="218"/>
      <c r="H22" s="218"/>
      <c r="I22" s="218" t="str">
        <f>IFERROR((#REF!/#REF!)*100,"")</f>
        <v/>
      </c>
      <c r="J22" s="218" t="str">
        <f>IFERROR((#REF!/#REF!)*100,"")</f>
        <v/>
      </c>
      <c r="K22" s="218" t="str">
        <f>IFERROR((#REF!/#REF!)*100,"")</f>
        <v/>
      </c>
      <c r="L22" s="218" t="str">
        <f>IFERROR((#REF!/#REF!)*100,"")</f>
        <v/>
      </c>
    </row>
    <row r="23" spans="2:12" s="207" customFormat="1" ht="36" hidden="1" customHeight="1">
      <c r="B23" s="216"/>
      <c r="C23" s="217"/>
      <c r="D23" s="217"/>
      <c r="E23" s="217"/>
      <c r="F23" s="217"/>
      <c r="G23" s="218"/>
      <c r="H23" s="218"/>
      <c r="I23" s="218" t="str">
        <f>IFERROR((#REF!/#REF!)*100,"")</f>
        <v/>
      </c>
      <c r="J23" s="218" t="str">
        <f>IFERROR((#REF!/#REF!)*100,"")</f>
        <v/>
      </c>
      <c r="K23" s="218" t="str">
        <f>IFERROR((#REF!/#REF!)*100,"")</f>
        <v/>
      </c>
      <c r="L23" s="218" t="str">
        <f>IFERROR((#REF!/#REF!)*100,"")</f>
        <v/>
      </c>
    </row>
    <row r="24" spans="2:12" s="207" customFormat="1" ht="36" hidden="1" customHeight="1">
      <c r="B24" s="216"/>
      <c r="C24" s="217"/>
      <c r="D24" s="217"/>
      <c r="E24" s="217"/>
      <c r="F24" s="217"/>
      <c r="G24" s="218"/>
      <c r="H24" s="218"/>
      <c r="I24" s="218" t="str">
        <f>IFERROR((#REF!/#REF!)*100,"")</f>
        <v/>
      </c>
      <c r="J24" s="218" t="str">
        <f>IFERROR((#REF!/#REF!)*100,"")</f>
        <v/>
      </c>
      <c r="K24" s="218" t="str">
        <f>IFERROR((#REF!/#REF!)*100,"")</f>
        <v/>
      </c>
      <c r="L24" s="218" t="str">
        <f>IFERROR((#REF!/#REF!)*100,"")</f>
        <v/>
      </c>
    </row>
    <row r="25" spans="2:12" s="207" customFormat="1" ht="36" hidden="1" customHeight="1">
      <c r="B25" s="216"/>
      <c r="C25" s="217"/>
      <c r="D25" s="217"/>
      <c r="E25" s="217"/>
      <c r="F25" s="217"/>
      <c r="G25" s="218"/>
      <c r="H25" s="218"/>
      <c r="I25" s="218" t="str">
        <f>IFERROR((#REF!/#REF!)*100,"")</f>
        <v/>
      </c>
      <c r="J25" s="218" t="str">
        <f>IFERROR((#REF!/#REF!)*100,"")</f>
        <v/>
      </c>
      <c r="K25" s="218" t="str">
        <f>IFERROR((#REF!/#REF!)*100,"")</f>
        <v/>
      </c>
      <c r="L25" s="218" t="str">
        <f>IFERROR((#REF!/#REF!)*100,"")</f>
        <v/>
      </c>
    </row>
    <row r="26" spans="2:12" s="207" customFormat="1" ht="36" hidden="1" customHeight="1">
      <c r="B26" s="216"/>
      <c r="C26" s="217"/>
      <c r="D26" s="217"/>
      <c r="E26" s="217"/>
      <c r="F26" s="217"/>
      <c r="G26" s="218"/>
      <c r="H26" s="218"/>
      <c r="I26" s="218" t="str">
        <f>IFERROR((#REF!/#REF!)*100,"")</f>
        <v/>
      </c>
      <c r="J26" s="218" t="str">
        <f>IFERROR((#REF!/#REF!)*100,"")</f>
        <v/>
      </c>
      <c r="K26" s="218" t="str">
        <f>IFERROR((#REF!/#REF!)*100,"")</f>
        <v/>
      </c>
      <c r="L26" s="218" t="str">
        <f>IFERROR((#REF!/#REF!)*100,"")</f>
        <v/>
      </c>
    </row>
    <row r="27" spans="2:12" s="207" customFormat="1" ht="36" hidden="1" customHeight="1">
      <c r="B27" s="216"/>
      <c r="C27" s="217"/>
      <c r="D27" s="217"/>
      <c r="E27" s="217"/>
      <c r="F27" s="217"/>
      <c r="G27" s="218"/>
      <c r="H27" s="218"/>
      <c r="I27" s="218" t="str">
        <f>IFERROR((#REF!/#REF!)*100,"")</f>
        <v/>
      </c>
      <c r="J27" s="218" t="str">
        <f>IFERROR((#REF!/#REF!)*100,"")</f>
        <v/>
      </c>
      <c r="K27" s="218" t="str">
        <f>IFERROR((#REF!/#REF!)*100,"")</f>
        <v/>
      </c>
      <c r="L27" s="218" t="str">
        <f>IFERROR((#REF!/#REF!)*100,"")</f>
        <v/>
      </c>
    </row>
    <row r="28" spans="2:12" s="207" customFormat="1" ht="36" hidden="1" customHeight="1">
      <c r="B28" s="216"/>
      <c r="C28" s="217"/>
      <c r="D28" s="217"/>
      <c r="E28" s="217"/>
      <c r="F28" s="217"/>
      <c r="G28" s="218"/>
      <c r="H28" s="218"/>
      <c r="I28" s="218" t="str">
        <f>IFERROR((#REF!/#REF!)*100,"")</f>
        <v/>
      </c>
      <c r="J28" s="218" t="str">
        <f>IFERROR((#REF!/#REF!)*100,"")</f>
        <v/>
      </c>
      <c r="K28" s="218" t="str">
        <f>IFERROR((#REF!/#REF!)*100,"")</f>
        <v/>
      </c>
      <c r="L28" s="218" t="str">
        <f>IFERROR((#REF!/#REF!)*100,"")</f>
        <v/>
      </c>
    </row>
    <row r="29" spans="2:12" s="207" customFormat="1" ht="36" hidden="1" customHeight="1">
      <c r="B29" s="216"/>
      <c r="C29" s="217"/>
      <c r="D29" s="217"/>
      <c r="E29" s="217"/>
      <c r="F29" s="217"/>
      <c r="G29" s="218"/>
      <c r="H29" s="218"/>
      <c r="I29" s="218" t="str">
        <f>IFERROR((#REF!/#REF!)*100,"")</f>
        <v/>
      </c>
      <c r="J29" s="218" t="str">
        <f>IFERROR((#REF!/#REF!)*100,"")</f>
        <v/>
      </c>
      <c r="K29" s="218" t="str">
        <f>IFERROR((#REF!/#REF!)*100,"")</f>
        <v/>
      </c>
      <c r="L29" s="218" t="str">
        <f>IFERROR((#REF!/#REF!)*100,"")</f>
        <v/>
      </c>
    </row>
    <row r="30" spans="2:12" s="207" customFormat="1" ht="36" hidden="1" customHeight="1">
      <c r="B30" s="216"/>
      <c r="C30" s="217"/>
      <c r="D30" s="217"/>
      <c r="E30" s="217"/>
      <c r="F30" s="217"/>
      <c r="G30" s="218"/>
      <c r="H30" s="218"/>
      <c r="I30" s="218" t="str">
        <f>IFERROR((#REF!/#REF!)*100,"")</f>
        <v/>
      </c>
      <c r="J30" s="218" t="str">
        <f>IFERROR((#REF!/#REF!)*100,"")</f>
        <v/>
      </c>
      <c r="K30" s="218" t="str">
        <f>IFERROR((#REF!/#REF!)*100,"")</f>
        <v/>
      </c>
      <c r="L30" s="218" t="str">
        <f>IFERROR((#REF!/#REF!)*100,"")</f>
        <v/>
      </c>
    </row>
    <row r="31" spans="2:12" s="207" customFormat="1" ht="36" hidden="1" customHeight="1">
      <c r="B31" s="216"/>
      <c r="C31" s="217"/>
      <c r="D31" s="217"/>
      <c r="E31" s="217"/>
      <c r="F31" s="217"/>
      <c r="G31" s="218"/>
      <c r="H31" s="218"/>
      <c r="I31" s="218" t="str">
        <f>IFERROR((#REF!/#REF!)*100,"")</f>
        <v/>
      </c>
      <c r="J31" s="218" t="str">
        <f>IFERROR((#REF!/#REF!)*100,"")</f>
        <v/>
      </c>
      <c r="K31" s="218" t="str">
        <f>IFERROR((#REF!/#REF!)*100,"")</f>
        <v/>
      </c>
      <c r="L31" s="218" t="str">
        <f>IFERROR((#REF!/#REF!)*100,"")</f>
        <v/>
      </c>
    </row>
    <row r="32" spans="2:12" s="207" customFormat="1" ht="36" hidden="1" customHeight="1">
      <c r="B32" s="216"/>
      <c r="C32" s="217"/>
      <c r="D32" s="217"/>
      <c r="E32" s="217"/>
      <c r="F32" s="217"/>
      <c r="G32" s="218"/>
      <c r="H32" s="218"/>
      <c r="I32" s="218" t="str">
        <f>IFERROR((#REF!/#REF!)*100,"")</f>
        <v/>
      </c>
      <c r="J32" s="218" t="str">
        <f>IFERROR((#REF!/#REF!)*100,"")</f>
        <v/>
      </c>
      <c r="K32" s="218" t="str">
        <f>IFERROR((#REF!/#REF!)*100,"")</f>
        <v/>
      </c>
      <c r="L32" s="218" t="str">
        <f>IFERROR((#REF!/#REF!)*100,"")</f>
        <v/>
      </c>
    </row>
    <row r="33" spans="2:12" s="207" customFormat="1" ht="36" hidden="1" customHeight="1">
      <c r="B33" s="216"/>
      <c r="C33" s="217"/>
      <c r="D33" s="217"/>
      <c r="E33" s="217"/>
      <c r="F33" s="217"/>
      <c r="G33" s="218"/>
      <c r="H33" s="218"/>
      <c r="I33" s="218" t="str">
        <f>IFERROR((#REF!/#REF!)*100,"")</f>
        <v/>
      </c>
      <c r="J33" s="218" t="str">
        <f>IFERROR((#REF!/#REF!)*100,"")</f>
        <v/>
      </c>
      <c r="K33" s="218" t="str">
        <f>IFERROR((#REF!/#REF!)*100,"")</f>
        <v/>
      </c>
      <c r="L33" s="218" t="str">
        <f>IFERROR((#REF!/#REF!)*100,"")</f>
        <v/>
      </c>
    </row>
    <row r="34" spans="2:12" s="207" customFormat="1" ht="36" hidden="1" customHeight="1">
      <c r="B34" s="216"/>
      <c r="C34" s="217"/>
      <c r="D34" s="217"/>
      <c r="E34" s="217"/>
      <c r="F34" s="217"/>
      <c r="G34" s="218"/>
      <c r="H34" s="218"/>
      <c r="I34" s="218" t="str">
        <f>IFERROR((#REF!/#REF!)*100,"")</f>
        <v/>
      </c>
      <c r="J34" s="218" t="str">
        <f>IFERROR((#REF!/#REF!)*100,"")</f>
        <v/>
      </c>
      <c r="K34" s="218" t="str">
        <f>IFERROR((#REF!/#REF!)*100,"")</f>
        <v/>
      </c>
      <c r="L34" s="218" t="str">
        <f>IFERROR((#REF!/#REF!)*100,"")</f>
        <v/>
      </c>
    </row>
    <row r="35" spans="2:12" s="207" customFormat="1" ht="36" hidden="1" customHeight="1">
      <c r="B35" s="216"/>
      <c r="C35" s="217"/>
      <c r="D35" s="217"/>
      <c r="E35" s="217"/>
      <c r="F35" s="217"/>
      <c r="G35" s="218"/>
      <c r="H35" s="218"/>
      <c r="I35" s="218" t="str">
        <f>IFERROR((#REF!/#REF!)*100,"")</f>
        <v/>
      </c>
      <c r="J35" s="218" t="str">
        <f>IFERROR((#REF!/#REF!)*100,"")</f>
        <v/>
      </c>
      <c r="K35" s="218" t="str">
        <f>IFERROR((#REF!/#REF!)*100,"")</f>
        <v/>
      </c>
      <c r="L35" s="218" t="str">
        <f>IFERROR((#REF!/#REF!)*100,"")</f>
        <v/>
      </c>
    </row>
    <row r="36" spans="2:12" s="207" customFormat="1" ht="36" hidden="1" customHeight="1">
      <c r="B36" s="216"/>
      <c r="C36" s="217"/>
      <c r="D36" s="217"/>
      <c r="E36" s="217"/>
      <c r="F36" s="217"/>
      <c r="G36" s="218"/>
      <c r="H36" s="218"/>
      <c r="I36" s="218" t="str">
        <f>IFERROR((#REF!/#REF!)*100,"")</f>
        <v/>
      </c>
      <c r="J36" s="218" t="str">
        <f>IFERROR((#REF!/#REF!)*100,"")</f>
        <v/>
      </c>
      <c r="K36" s="218" t="str">
        <f>IFERROR((#REF!/#REF!)*100,"")</f>
        <v/>
      </c>
      <c r="L36" s="218" t="str">
        <f>IFERROR((#REF!/#REF!)*100,"")</f>
        <v/>
      </c>
    </row>
    <row r="37" spans="2:12" s="207" customFormat="1" ht="36" hidden="1" customHeight="1">
      <c r="B37" s="216"/>
      <c r="C37" s="217"/>
      <c r="D37" s="217"/>
      <c r="E37" s="217"/>
      <c r="F37" s="217"/>
      <c r="G37" s="218"/>
      <c r="H37" s="218"/>
      <c r="I37" s="218" t="str">
        <f>IFERROR((#REF!/#REF!)*100,"")</f>
        <v/>
      </c>
      <c r="J37" s="218" t="str">
        <f>IFERROR((#REF!/#REF!)*100,"")</f>
        <v/>
      </c>
      <c r="K37" s="218" t="str">
        <f>IFERROR((#REF!/#REF!)*100,"")</f>
        <v/>
      </c>
      <c r="L37" s="218" t="str">
        <f>IFERROR((#REF!/#REF!)*100,"")</f>
        <v/>
      </c>
    </row>
    <row r="38" spans="2:12" s="207" customFormat="1" ht="36" hidden="1" customHeight="1">
      <c r="B38" s="216"/>
      <c r="C38" s="217"/>
      <c r="D38" s="217"/>
      <c r="E38" s="217"/>
      <c r="F38" s="217"/>
      <c r="G38" s="218"/>
      <c r="H38" s="218"/>
      <c r="I38" s="218" t="str">
        <f>IFERROR((#REF!/#REF!)*100,"")</f>
        <v/>
      </c>
      <c r="J38" s="218" t="str">
        <f>IFERROR((#REF!/#REF!)*100,"")</f>
        <v/>
      </c>
      <c r="K38" s="218" t="str">
        <f>IFERROR((#REF!/#REF!)*100,"")</f>
        <v/>
      </c>
      <c r="L38" s="218" t="str">
        <f>IFERROR((#REF!/#REF!)*100,"")</f>
        <v/>
      </c>
    </row>
    <row r="39" spans="2:12" s="207" customFormat="1" ht="36" hidden="1" customHeight="1">
      <c r="B39" s="216"/>
      <c r="C39" s="217"/>
      <c r="D39" s="217"/>
      <c r="E39" s="217"/>
      <c r="F39" s="217"/>
      <c r="G39" s="218"/>
      <c r="H39" s="218"/>
      <c r="I39" s="218" t="str">
        <f>IFERROR((#REF!/#REF!)*100,"")</f>
        <v/>
      </c>
      <c r="J39" s="218" t="str">
        <f>IFERROR((#REF!/#REF!)*100,"")</f>
        <v/>
      </c>
      <c r="K39" s="218" t="str">
        <f>IFERROR((#REF!/#REF!)*100,"")</f>
        <v/>
      </c>
      <c r="L39" s="218" t="str">
        <f>IFERROR((#REF!/#REF!)*100,"")</f>
        <v/>
      </c>
    </row>
    <row r="40" spans="2:12" s="207" customFormat="1" ht="36" hidden="1" customHeight="1">
      <c r="B40" s="216"/>
      <c r="C40" s="217"/>
      <c r="D40" s="217"/>
      <c r="E40" s="217"/>
      <c r="F40" s="217"/>
      <c r="G40" s="218"/>
      <c r="H40" s="218"/>
      <c r="I40" s="218" t="str">
        <f>IFERROR((#REF!/#REF!)*100,"")</f>
        <v/>
      </c>
      <c r="J40" s="218" t="str">
        <f>IFERROR((#REF!/#REF!)*100,"")</f>
        <v/>
      </c>
      <c r="K40" s="218" t="str">
        <f>IFERROR((#REF!/#REF!)*100,"")</f>
        <v/>
      </c>
      <c r="L40" s="218" t="str">
        <f>IFERROR((#REF!/#REF!)*100,"")</f>
        <v/>
      </c>
    </row>
    <row r="41" spans="2:12" s="207" customFormat="1" ht="36" hidden="1" customHeight="1">
      <c r="B41" s="216"/>
      <c r="C41" s="217"/>
      <c r="D41" s="217"/>
      <c r="E41" s="217"/>
      <c r="F41" s="217"/>
      <c r="G41" s="218"/>
      <c r="H41" s="218"/>
      <c r="I41" s="218" t="str">
        <f>IFERROR((#REF!/#REF!)*100,"")</f>
        <v/>
      </c>
      <c r="J41" s="218" t="str">
        <f>IFERROR((#REF!/#REF!)*100,"")</f>
        <v/>
      </c>
      <c r="K41" s="218" t="str">
        <f>IFERROR((#REF!/#REF!)*100,"")</f>
        <v/>
      </c>
      <c r="L41" s="218" t="str">
        <f>IFERROR((#REF!/#REF!)*100,"")</f>
        <v/>
      </c>
    </row>
    <row r="42" spans="2:12" s="207" customFormat="1" ht="36" hidden="1" customHeight="1">
      <c r="B42" s="216"/>
      <c r="C42" s="217"/>
      <c r="D42" s="217"/>
      <c r="E42" s="217"/>
      <c r="F42" s="217"/>
      <c r="G42" s="218"/>
      <c r="H42" s="218"/>
      <c r="I42" s="218" t="str">
        <f>IFERROR((#REF!/#REF!)*100,"")</f>
        <v/>
      </c>
      <c r="J42" s="218" t="str">
        <f>IFERROR((#REF!/#REF!)*100,"")</f>
        <v/>
      </c>
      <c r="K42" s="218" t="str">
        <f>IFERROR((#REF!/#REF!)*100,"")</f>
        <v/>
      </c>
      <c r="L42" s="218" t="str">
        <f>IFERROR((#REF!/#REF!)*100,"")</f>
        <v/>
      </c>
    </row>
    <row r="43" spans="2:12" s="207" customFormat="1" ht="36" hidden="1" customHeight="1">
      <c r="B43" s="216"/>
      <c r="C43" s="217"/>
      <c r="D43" s="217"/>
      <c r="E43" s="217"/>
      <c r="F43" s="217"/>
      <c r="G43" s="218"/>
      <c r="H43" s="218"/>
      <c r="I43" s="218" t="str">
        <f>IFERROR((#REF!/#REF!)*100,"")</f>
        <v/>
      </c>
      <c r="J43" s="218" t="str">
        <f>IFERROR((#REF!/#REF!)*100,"")</f>
        <v/>
      </c>
      <c r="K43" s="218" t="str">
        <f>IFERROR((#REF!/#REF!)*100,"")</f>
        <v/>
      </c>
      <c r="L43" s="218" t="str">
        <f>IFERROR((#REF!/#REF!)*100,"")</f>
        <v/>
      </c>
    </row>
    <row r="44" spans="2:12" s="207" customFormat="1" ht="36" hidden="1" customHeight="1">
      <c r="B44" s="216"/>
      <c r="C44" s="217"/>
      <c r="D44" s="217"/>
      <c r="E44" s="217"/>
      <c r="F44" s="217"/>
      <c r="G44" s="218"/>
      <c r="H44" s="218"/>
      <c r="I44" s="218" t="str">
        <f>IFERROR((#REF!/#REF!)*100,"")</f>
        <v/>
      </c>
      <c r="J44" s="218" t="str">
        <f>IFERROR((#REF!/#REF!)*100,"")</f>
        <v/>
      </c>
      <c r="K44" s="218" t="str">
        <f>IFERROR((#REF!/#REF!)*100,"")</f>
        <v/>
      </c>
      <c r="L44" s="218" t="str">
        <f>IFERROR((#REF!/#REF!)*100,"")</f>
        <v/>
      </c>
    </row>
    <row r="45" spans="2:12" s="207" customFormat="1" ht="36" hidden="1" customHeight="1">
      <c r="B45" s="216"/>
      <c r="C45" s="217"/>
      <c r="D45" s="217"/>
      <c r="E45" s="217"/>
      <c r="F45" s="217"/>
      <c r="G45" s="218"/>
      <c r="H45" s="218"/>
      <c r="I45" s="218" t="str">
        <f>IFERROR((#REF!/#REF!)*100,"")</f>
        <v/>
      </c>
      <c r="J45" s="218" t="str">
        <f>IFERROR((#REF!/#REF!)*100,"")</f>
        <v/>
      </c>
      <c r="K45" s="218" t="str">
        <f>IFERROR((#REF!/#REF!)*100,"")</f>
        <v/>
      </c>
      <c r="L45" s="218" t="str">
        <f>IFERROR((#REF!/#REF!)*100,"")</f>
        <v/>
      </c>
    </row>
    <row r="46" spans="2:12" s="207" customFormat="1" ht="36" hidden="1" customHeight="1">
      <c r="B46" s="216"/>
      <c r="C46" s="217"/>
      <c r="D46" s="217"/>
      <c r="E46" s="217"/>
      <c r="F46" s="217"/>
      <c r="G46" s="218"/>
      <c r="H46" s="218"/>
      <c r="I46" s="218" t="str">
        <f>IFERROR((#REF!/#REF!)*100,"")</f>
        <v/>
      </c>
      <c r="J46" s="218" t="str">
        <f>IFERROR((#REF!/#REF!)*100,"")</f>
        <v/>
      </c>
      <c r="K46" s="218" t="str">
        <f>IFERROR((#REF!/#REF!)*100,"")</f>
        <v/>
      </c>
      <c r="L46" s="218" t="str">
        <f>IFERROR((#REF!/#REF!)*100,"")</f>
        <v/>
      </c>
    </row>
    <row r="47" spans="2:12" s="207" customFormat="1" ht="36" hidden="1" customHeight="1">
      <c r="B47" s="216"/>
      <c r="C47" s="217"/>
      <c r="D47" s="217"/>
      <c r="E47" s="217"/>
      <c r="F47" s="217"/>
      <c r="G47" s="218"/>
      <c r="H47" s="218"/>
      <c r="I47" s="218" t="str">
        <f>IFERROR((#REF!/#REF!)*100,"")</f>
        <v/>
      </c>
      <c r="J47" s="218" t="str">
        <f>IFERROR((#REF!/#REF!)*100,"")</f>
        <v/>
      </c>
      <c r="K47" s="218" t="str">
        <f>IFERROR((#REF!/#REF!)*100,"")</f>
        <v/>
      </c>
      <c r="L47" s="218" t="str">
        <f>IFERROR((#REF!/#REF!)*100,"")</f>
        <v/>
      </c>
    </row>
    <row r="48" spans="2:12" s="207" customFormat="1" ht="36" hidden="1" customHeight="1">
      <c r="B48" s="216"/>
      <c r="C48" s="219"/>
      <c r="D48" s="219"/>
      <c r="E48" s="220"/>
      <c r="F48" s="220"/>
      <c r="G48" s="218"/>
      <c r="H48" s="218"/>
      <c r="I48" s="218"/>
      <c r="J48" s="218"/>
      <c r="K48" s="218"/>
      <c r="L48" s="218"/>
    </row>
    <row r="49" spans="2:12" s="207" customFormat="1" ht="8.4" customHeight="1">
      <c r="B49" s="221"/>
      <c r="C49" s="222"/>
      <c r="D49" s="222"/>
      <c r="E49" s="223"/>
      <c r="F49" s="223"/>
      <c r="G49" s="224"/>
      <c r="H49" s="224"/>
      <c r="I49" s="226"/>
      <c r="J49" s="226"/>
      <c r="K49" s="227"/>
      <c r="L49" s="228"/>
    </row>
    <row r="50" spans="2:12" s="207" customFormat="1" ht="28.5" customHeight="1">
      <c r="B50" s="498" t="s">
        <v>110</v>
      </c>
      <c r="C50" s="498"/>
      <c r="D50" s="498"/>
      <c r="E50" s="498"/>
      <c r="F50" s="498"/>
      <c r="G50" s="498"/>
      <c r="H50" s="498"/>
      <c r="I50" s="498"/>
      <c r="J50" s="498"/>
      <c r="K50" s="498"/>
      <c r="L50" s="498"/>
    </row>
    <row r="51" spans="2:12" s="207" customFormat="1" ht="15" customHeight="1">
      <c r="B51" s="499" t="s">
        <v>1249</v>
      </c>
      <c r="C51" s="500"/>
      <c r="D51" s="500"/>
      <c r="E51" s="500"/>
      <c r="F51" s="500"/>
      <c r="G51" s="500"/>
      <c r="H51" s="500"/>
      <c r="I51" s="500"/>
      <c r="J51" s="500"/>
      <c r="K51" s="500"/>
      <c r="L51" s="501"/>
    </row>
    <row r="52" spans="2:12" s="207" customFormat="1" ht="15" customHeight="1">
      <c r="B52" s="502"/>
      <c r="C52" s="503"/>
      <c r="D52" s="503"/>
      <c r="E52" s="503"/>
      <c r="F52" s="503"/>
      <c r="G52" s="503"/>
      <c r="H52" s="503"/>
      <c r="I52" s="503"/>
      <c r="J52" s="503"/>
      <c r="K52" s="503"/>
      <c r="L52" s="504"/>
    </row>
    <row r="53" spans="2:12" s="207" customFormat="1" ht="15" customHeight="1">
      <c r="B53" s="502"/>
      <c r="C53" s="503"/>
      <c r="D53" s="503"/>
      <c r="E53" s="503"/>
      <c r="F53" s="503"/>
      <c r="G53" s="503"/>
      <c r="H53" s="503"/>
      <c r="I53" s="503"/>
      <c r="J53" s="503"/>
      <c r="K53" s="503"/>
      <c r="L53" s="504"/>
    </row>
    <row r="54" spans="2:12" s="207" customFormat="1" ht="15" customHeight="1">
      <c r="B54" s="502"/>
      <c r="C54" s="503"/>
      <c r="D54" s="503"/>
      <c r="E54" s="503"/>
      <c r="F54" s="503"/>
      <c r="G54" s="503"/>
      <c r="H54" s="503"/>
      <c r="I54" s="503"/>
      <c r="J54" s="503"/>
      <c r="K54" s="503"/>
      <c r="L54" s="504"/>
    </row>
    <row r="55" spans="2:12" s="207" customFormat="1" ht="15" customHeight="1">
      <c r="B55" s="502"/>
      <c r="C55" s="503"/>
      <c r="D55" s="503"/>
      <c r="E55" s="503"/>
      <c r="F55" s="503"/>
      <c r="G55" s="503"/>
      <c r="H55" s="503"/>
      <c r="I55" s="503"/>
      <c r="J55" s="503"/>
      <c r="K55" s="503"/>
      <c r="L55" s="504"/>
    </row>
    <row r="56" spans="2:12" s="207" customFormat="1" ht="15" customHeight="1">
      <c r="B56" s="502"/>
      <c r="C56" s="503"/>
      <c r="D56" s="503"/>
      <c r="E56" s="503"/>
      <c r="F56" s="503"/>
      <c r="G56" s="503"/>
      <c r="H56" s="503"/>
      <c r="I56" s="503"/>
      <c r="J56" s="503"/>
      <c r="K56" s="503"/>
      <c r="L56" s="504"/>
    </row>
    <row r="57" spans="2:12" s="207" customFormat="1" ht="15" customHeight="1">
      <c r="B57" s="502"/>
      <c r="C57" s="503"/>
      <c r="D57" s="503"/>
      <c r="E57" s="503"/>
      <c r="F57" s="503"/>
      <c r="G57" s="503"/>
      <c r="H57" s="503"/>
      <c r="I57" s="503"/>
      <c r="J57" s="503"/>
      <c r="K57" s="503"/>
      <c r="L57" s="504"/>
    </row>
    <row r="58" spans="2:12" s="207" customFormat="1" ht="15" customHeight="1">
      <c r="B58" s="502"/>
      <c r="C58" s="503"/>
      <c r="D58" s="503"/>
      <c r="E58" s="503"/>
      <c r="F58" s="503"/>
      <c r="G58" s="503"/>
      <c r="H58" s="503"/>
      <c r="I58" s="503"/>
      <c r="J58" s="503"/>
      <c r="K58" s="503"/>
      <c r="L58" s="504"/>
    </row>
    <row r="59" spans="2:12" s="207" customFormat="1" ht="15" customHeight="1">
      <c r="B59" s="502"/>
      <c r="C59" s="503"/>
      <c r="D59" s="503"/>
      <c r="E59" s="503"/>
      <c r="F59" s="503"/>
      <c r="G59" s="503"/>
      <c r="H59" s="503"/>
      <c r="I59" s="503"/>
      <c r="J59" s="503"/>
      <c r="K59" s="503"/>
      <c r="L59" s="504"/>
    </row>
    <row r="60" spans="2:12" s="207" customFormat="1" ht="15" customHeight="1">
      <c r="B60" s="502"/>
      <c r="C60" s="503"/>
      <c r="D60" s="503"/>
      <c r="E60" s="503"/>
      <c r="F60" s="503"/>
      <c r="G60" s="503"/>
      <c r="H60" s="503"/>
      <c r="I60" s="503"/>
      <c r="J60" s="503"/>
      <c r="K60" s="503"/>
      <c r="L60" s="504"/>
    </row>
    <row r="61" spans="2:12" s="207" customFormat="1" ht="15" customHeight="1">
      <c r="B61" s="502"/>
      <c r="C61" s="503"/>
      <c r="D61" s="503"/>
      <c r="E61" s="503"/>
      <c r="F61" s="503"/>
      <c r="G61" s="503"/>
      <c r="H61" s="503"/>
      <c r="I61" s="503"/>
      <c r="J61" s="503"/>
      <c r="K61" s="503"/>
      <c r="L61" s="504"/>
    </row>
    <row r="62" spans="2:12" s="207" customFormat="1" ht="16.5" customHeight="1">
      <c r="B62" s="505"/>
      <c r="C62" s="506"/>
      <c r="D62" s="506"/>
      <c r="E62" s="506"/>
      <c r="F62" s="506"/>
      <c r="G62" s="506"/>
      <c r="H62" s="506"/>
      <c r="I62" s="506"/>
      <c r="J62" s="506"/>
      <c r="K62" s="506"/>
      <c r="L62" s="507"/>
    </row>
    <row r="1029" spans="24:24">
      <c r="X1029" s="229"/>
    </row>
    <row r="1034" spans="24:24">
      <c r="X1034" s="229"/>
    </row>
    <row r="1035" spans="24:24">
      <c r="X1035" s="229"/>
    </row>
    <row r="1082" spans="24:24">
      <c r="X1082" s="229"/>
    </row>
  </sheetData>
  <sheetProtection formatColumns="0" formatRows="0"/>
  <mergeCells count="13">
    <mergeCell ref="B2:L2"/>
    <mergeCell ref="B3:L3"/>
    <mergeCell ref="B5:E5"/>
    <mergeCell ref="F5:L5"/>
    <mergeCell ref="B6:E6"/>
    <mergeCell ref="F6:L6"/>
    <mergeCell ref="B50:L50"/>
    <mergeCell ref="B51:L62"/>
    <mergeCell ref="B8:E8"/>
    <mergeCell ref="F8:L8"/>
    <mergeCell ref="B10:L10"/>
    <mergeCell ref="B11:H11"/>
    <mergeCell ref="I11:L11"/>
  </mergeCells>
  <printOptions horizontalCentered="1"/>
  <pageMargins left="0.39370078740157499" right="0.39370078740157499" top="1.37795275590551" bottom="0.86614173228346403" header="0.39370078740157499" footer="0.59055118110236204"/>
  <pageSetup scale="59" fitToHeight="0" orientation="landscape" r:id="rId1"/>
  <headerFooter scaleWithDoc="0">
    <oddHeader>&amp;C&amp;G&amp;R</oddHeader>
    <oddFooter>&amp;R&amp;G</oddFoot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92D050"/>
    <pageSetUpPr fitToPage="1"/>
  </sheetPr>
  <dimension ref="A1:X875"/>
  <sheetViews>
    <sheetView showGridLines="0" view="pageBreakPreview" topLeftCell="A12" zoomScale="85" zoomScaleNormal="100" zoomScaleSheetLayoutView="85" workbookViewId="0">
      <selection activeCell="J75" sqref="J75"/>
    </sheetView>
  </sheetViews>
  <sheetFormatPr baseColWidth="10" defaultColWidth="11.44140625" defaultRowHeight="13.8"/>
  <cols>
    <col min="1" max="1" width="0.88671875" style="208" customWidth="1"/>
    <col min="2" max="2" width="19.109375" style="208" customWidth="1"/>
    <col min="3" max="4" width="17" style="208" customWidth="1"/>
    <col min="5" max="5" width="18.44140625" style="208" customWidth="1"/>
    <col min="6" max="7" width="18.5546875" style="208" customWidth="1"/>
    <col min="8" max="8" width="19.44140625" style="208" customWidth="1"/>
    <col min="9" max="9" width="20.5546875" style="208" customWidth="1"/>
    <col min="10" max="10" width="21.44140625" style="208" customWidth="1"/>
    <col min="11" max="11" width="18.44140625" style="208" customWidth="1"/>
    <col min="12" max="12" width="29.5546875" style="208" customWidth="1"/>
    <col min="13" max="13" width="3.5546875" style="208" customWidth="1"/>
    <col min="14" max="24" width="11.44140625" style="208" hidden="1" customWidth="1"/>
    <col min="25" max="16384" width="11.44140625" style="208"/>
  </cols>
  <sheetData>
    <row r="1" spans="2:12" ht="14.4" customHeight="1"/>
    <row r="2" spans="2:12" ht="25.35" customHeight="1">
      <c r="B2" s="489" t="s">
        <v>92</v>
      </c>
      <c r="C2" s="489"/>
      <c r="D2" s="489"/>
      <c r="E2" s="489"/>
      <c r="F2" s="489"/>
      <c r="G2" s="489"/>
      <c r="H2" s="489"/>
      <c r="I2" s="489"/>
      <c r="J2" s="489"/>
      <c r="K2" s="489"/>
      <c r="L2" s="489"/>
    </row>
    <row r="3" spans="2:12" ht="25.35" hidden="1" customHeight="1">
      <c r="B3" s="490" t="s">
        <v>93</v>
      </c>
      <c r="C3" s="491"/>
      <c r="D3" s="491"/>
      <c r="E3" s="491"/>
      <c r="F3" s="491"/>
      <c r="G3" s="491"/>
      <c r="H3" s="491"/>
      <c r="I3" s="491"/>
      <c r="J3" s="491"/>
      <c r="K3" s="491"/>
      <c r="L3" s="491"/>
    </row>
    <row r="4" spans="2:12" ht="1.5" customHeight="1">
      <c r="B4" s="209"/>
      <c r="C4" s="209"/>
      <c r="D4" s="209"/>
      <c r="E4" s="209"/>
      <c r="F4" s="209"/>
      <c r="G4" s="209"/>
      <c r="H4" s="209"/>
      <c r="I4" s="209"/>
      <c r="J4" s="209"/>
      <c r="K4" s="209"/>
      <c r="L4" s="209"/>
    </row>
    <row r="5" spans="2:12" ht="20.100000000000001" customHeight="1">
      <c r="B5" s="492" t="s">
        <v>94</v>
      </c>
      <c r="C5" s="492"/>
      <c r="D5" s="492"/>
      <c r="E5" s="492"/>
      <c r="F5" s="493" t="s">
        <v>10</v>
      </c>
      <c r="G5" s="494"/>
      <c r="H5" s="494"/>
      <c r="I5" s="494"/>
      <c r="J5" s="494"/>
      <c r="K5" s="494"/>
      <c r="L5" s="494"/>
    </row>
    <row r="6" spans="2:12" ht="20.100000000000001" customHeight="1">
      <c r="B6" s="495" t="s">
        <v>11</v>
      </c>
      <c r="C6" s="495"/>
      <c r="D6" s="495"/>
      <c r="E6" s="495"/>
      <c r="F6" s="496" t="s">
        <v>12</v>
      </c>
      <c r="G6" s="497"/>
      <c r="H6" s="497"/>
      <c r="I6" s="497"/>
      <c r="J6" s="497"/>
      <c r="K6" s="497"/>
      <c r="L6" s="497"/>
    </row>
    <row r="7" spans="2:12" ht="3" customHeight="1">
      <c r="B7" s="210"/>
      <c r="C7" s="210"/>
      <c r="D7" s="210"/>
      <c r="E7" s="210"/>
      <c r="F7" s="210"/>
      <c r="G7" s="210"/>
      <c r="H7" s="210"/>
      <c r="I7" s="225"/>
      <c r="J7" s="225"/>
      <c r="K7" s="225"/>
      <c r="L7" s="225"/>
    </row>
    <row r="8" spans="2:12" ht="23.1" customHeight="1">
      <c r="B8" s="485" t="s">
        <v>95</v>
      </c>
      <c r="C8" s="485"/>
      <c r="D8" s="485"/>
      <c r="E8" s="485"/>
      <c r="F8" s="486" t="s">
        <v>112</v>
      </c>
      <c r="G8" s="486"/>
      <c r="H8" s="486"/>
      <c r="I8" s="486"/>
      <c r="J8" s="486"/>
      <c r="K8" s="486"/>
      <c r="L8" s="486"/>
    </row>
    <row r="9" spans="2:12" ht="6" customHeight="1">
      <c r="B9" s="210"/>
      <c r="C9" s="210"/>
      <c r="D9" s="210"/>
      <c r="E9" s="210"/>
      <c r="F9" s="210"/>
      <c r="G9" s="210"/>
      <c r="H9" s="210"/>
      <c r="I9" s="225"/>
      <c r="J9" s="225"/>
      <c r="K9" s="225"/>
      <c r="L9" s="225"/>
    </row>
    <row r="10" spans="2:12" ht="15" customHeight="1">
      <c r="B10" s="487" t="s">
        <v>97</v>
      </c>
      <c r="C10" s="487"/>
      <c r="D10" s="487"/>
      <c r="E10" s="487"/>
      <c r="F10" s="487"/>
      <c r="G10" s="487"/>
      <c r="H10" s="487"/>
      <c r="I10" s="487"/>
      <c r="J10" s="487"/>
      <c r="K10" s="487"/>
      <c r="L10" s="487"/>
    </row>
    <row r="11" spans="2:12" ht="33" customHeight="1">
      <c r="B11" s="488" t="s">
        <v>70</v>
      </c>
      <c r="C11" s="487"/>
      <c r="D11" s="487"/>
      <c r="E11" s="487"/>
      <c r="F11" s="487"/>
      <c r="G11" s="487"/>
      <c r="H11" s="487"/>
      <c r="I11" s="488" t="s">
        <v>98</v>
      </c>
      <c r="J11" s="488"/>
      <c r="K11" s="488"/>
      <c r="L11" s="488"/>
    </row>
    <row r="12" spans="2:12" ht="58.35" customHeight="1">
      <c r="B12" s="47" t="s">
        <v>99</v>
      </c>
      <c r="C12" s="47" t="s">
        <v>100</v>
      </c>
      <c r="D12" s="47" t="s">
        <v>101</v>
      </c>
      <c r="E12" s="47" t="s">
        <v>102</v>
      </c>
      <c r="F12" s="47" t="s">
        <v>103</v>
      </c>
      <c r="G12" s="47" t="s">
        <v>104</v>
      </c>
      <c r="H12" s="47" t="s">
        <v>105</v>
      </c>
      <c r="I12" s="211" t="s">
        <v>106</v>
      </c>
      <c r="J12" s="211" t="s">
        <v>107</v>
      </c>
      <c r="K12" s="211" t="s">
        <v>108</v>
      </c>
      <c r="L12" s="211" t="s">
        <v>109</v>
      </c>
    </row>
    <row r="13" spans="2:12" s="206" customFormat="1" ht="41.1" customHeight="1">
      <c r="B13" s="212">
        <v>17114886</v>
      </c>
      <c r="C13" s="212">
        <v>17114886</v>
      </c>
      <c r="D13" s="212">
        <v>15406652</v>
      </c>
      <c r="E13" s="212">
        <v>764129.11</v>
      </c>
      <c r="F13" s="212">
        <v>10535870.890000001</v>
      </c>
      <c r="G13" s="212">
        <v>10535870.890000001</v>
      </c>
      <c r="H13" s="212">
        <v>10535870.890000001</v>
      </c>
      <c r="I13" s="320">
        <f>+F13/B13</f>
        <v>0.61559690727709204</v>
      </c>
      <c r="J13" s="320">
        <f>+F13/C13</f>
        <v>0.61559690727709204</v>
      </c>
      <c r="K13" s="320">
        <f>+G13/B13</f>
        <v>0.61559690727709204</v>
      </c>
      <c r="L13" s="320">
        <f>+(E13+G13)/C13</f>
        <v>0.66024395371374367</v>
      </c>
    </row>
    <row r="14" spans="2:12" s="207" customFormat="1" ht="15" hidden="1" customHeight="1">
      <c r="B14" s="213"/>
      <c r="C14" s="214"/>
      <c r="D14" s="214"/>
      <c r="E14" s="214"/>
      <c r="F14" s="214"/>
      <c r="G14" s="215"/>
      <c r="H14" s="215"/>
      <c r="I14" s="215"/>
      <c r="J14" s="215"/>
      <c r="K14" s="215"/>
      <c r="L14" s="215"/>
    </row>
    <row r="15" spans="2:12" s="207" customFormat="1" ht="36" hidden="1" customHeight="1">
      <c r="B15" s="216"/>
      <c r="C15" s="217"/>
      <c r="D15" s="217"/>
      <c r="E15" s="217"/>
      <c r="F15" s="217"/>
      <c r="G15" s="218"/>
      <c r="H15" s="218"/>
      <c r="I15" s="218" t="str">
        <f>IFERROR((#REF!/#REF!)*100,"")</f>
        <v/>
      </c>
      <c r="J15" s="218" t="str">
        <f>IFERROR((#REF!/#REF!)*100,"")</f>
        <v/>
      </c>
      <c r="K15" s="218" t="str">
        <f>IFERROR((#REF!/#REF!)*100,"")</f>
        <v/>
      </c>
      <c r="L15" s="218" t="str">
        <f>IFERROR((#REF!/#REF!)*100,"")</f>
        <v/>
      </c>
    </row>
    <row r="16" spans="2:12" s="207" customFormat="1" ht="36" hidden="1" customHeight="1">
      <c r="B16" s="216"/>
      <c r="C16" s="217"/>
      <c r="D16" s="217"/>
      <c r="E16" s="217"/>
      <c r="F16" s="217"/>
      <c r="G16" s="218"/>
      <c r="H16" s="218"/>
      <c r="I16" s="218" t="str">
        <f>IFERROR((#REF!/#REF!)*100,"")</f>
        <v/>
      </c>
      <c r="J16" s="218" t="str">
        <f>IFERROR((#REF!/#REF!)*100,"")</f>
        <v/>
      </c>
      <c r="K16" s="218" t="str">
        <f>IFERROR((#REF!/#REF!)*100,"")</f>
        <v/>
      </c>
      <c r="L16" s="218" t="str">
        <f>IFERROR((#REF!/#REF!)*100,"")</f>
        <v/>
      </c>
    </row>
    <row r="17" spans="2:12" s="207" customFormat="1" ht="36" hidden="1" customHeight="1">
      <c r="B17" s="216"/>
      <c r="C17" s="217"/>
      <c r="D17" s="217"/>
      <c r="E17" s="217"/>
      <c r="F17" s="217"/>
      <c r="G17" s="218"/>
      <c r="H17" s="218"/>
      <c r="I17" s="218" t="str">
        <f>IFERROR((#REF!/#REF!)*100,"")</f>
        <v/>
      </c>
      <c r="J17" s="218" t="str">
        <f>IFERROR((#REF!/#REF!)*100,"")</f>
        <v/>
      </c>
      <c r="K17" s="218" t="str">
        <f>IFERROR((#REF!/#REF!)*100,"")</f>
        <v/>
      </c>
      <c r="L17" s="218" t="str">
        <f>IFERROR((#REF!/#REF!)*100,"")</f>
        <v/>
      </c>
    </row>
    <row r="18" spans="2:12" s="207" customFormat="1" ht="36" hidden="1" customHeight="1">
      <c r="B18" s="216"/>
      <c r="C18" s="217"/>
      <c r="D18" s="217"/>
      <c r="E18" s="217"/>
      <c r="F18" s="217"/>
      <c r="G18" s="218"/>
      <c r="H18" s="218"/>
      <c r="I18" s="218" t="str">
        <f>IFERROR((#REF!/#REF!)*100,"")</f>
        <v/>
      </c>
      <c r="J18" s="218" t="str">
        <f>IFERROR((#REF!/#REF!)*100,"")</f>
        <v/>
      </c>
      <c r="K18" s="218" t="str">
        <f>IFERROR((#REF!/#REF!)*100,"")</f>
        <v/>
      </c>
      <c r="L18" s="218" t="str">
        <f>IFERROR((#REF!/#REF!)*100,"")</f>
        <v/>
      </c>
    </row>
    <row r="19" spans="2:12" s="207" customFormat="1" ht="36" hidden="1" customHeight="1">
      <c r="B19" s="216"/>
      <c r="C19" s="217"/>
      <c r="D19" s="217"/>
      <c r="E19" s="217"/>
      <c r="F19" s="217"/>
      <c r="G19" s="218"/>
      <c r="H19" s="218"/>
      <c r="I19" s="218" t="str">
        <f>IFERROR((#REF!/#REF!)*100,"")</f>
        <v/>
      </c>
      <c r="J19" s="218" t="str">
        <f>IFERROR((#REF!/#REF!)*100,"")</f>
        <v/>
      </c>
      <c r="K19" s="218" t="str">
        <f>IFERROR((#REF!/#REF!)*100,"")</f>
        <v/>
      </c>
      <c r="L19" s="218" t="str">
        <f>IFERROR((#REF!/#REF!)*100,"")</f>
        <v/>
      </c>
    </row>
    <row r="20" spans="2:12" s="207" customFormat="1" ht="36" hidden="1" customHeight="1">
      <c r="B20" s="216"/>
      <c r="C20" s="217"/>
      <c r="D20" s="217"/>
      <c r="E20" s="217"/>
      <c r="F20" s="217"/>
      <c r="G20" s="218"/>
      <c r="H20" s="218"/>
      <c r="I20" s="218" t="str">
        <f>IFERROR((#REF!/#REF!)*100,"")</f>
        <v/>
      </c>
      <c r="J20" s="218" t="str">
        <f>IFERROR((#REF!/#REF!)*100,"")</f>
        <v/>
      </c>
      <c r="K20" s="218" t="str">
        <f>IFERROR((#REF!/#REF!)*100,"")</f>
        <v/>
      </c>
      <c r="L20" s="218" t="str">
        <f>IFERROR((#REF!/#REF!)*100,"")</f>
        <v/>
      </c>
    </row>
    <row r="21" spans="2:12" s="207" customFormat="1" ht="36" hidden="1" customHeight="1">
      <c r="B21" s="216"/>
      <c r="C21" s="217"/>
      <c r="D21" s="217"/>
      <c r="E21" s="217"/>
      <c r="F21" s="217"/>
      <c r="G21" s="218"/>
      <c r="H21" s="218"/>
      <c r="I21" s="218" t="str">
        <f>IFERROR((#REF!/#REF!)*100,"")</f>
        <v/>
      </c>
      <c r="J21" s="218" t="str">
        <f>IFERROR((#REF!/#REF!)*100,"")</f>
        <v/>
      </c>
      <c r="K21" s="218" t="str">
        <f>IFERROR((#REF!/#REF!)*100,"")</f>
        <v/>
      </c>
      <c r="L21" s="218" t="str">
        <f>IFERROR((#REF!/#REF!)*100,"")</f>
        <v/>
      </c>
    </row>
    <row r="22" spans="2:12" s="207" customFormat="1" ht="36" hidden="1" customHeight="1">
      <c r="B22" s="216"/>
      <c r="C22" s="217"/>
      <c r="D22" s="217"/>
      <c r="E22" s="217"/>
      <c r="F22" s="217"/>
      <c r="G22" s="218"/>
      <c r="H22" s="218"/>
      <c r="I22" s="218" t="str">
        <f>IFERROR((#REF!/#REF!)*100,"")</f>
        <v/>
      </c>
      <c r="J22" s="218" t="str">
        <f>IFERROR((#REF!/#REF!)*100,"")</f>
        <v/>
      </c>
      <c r="K22" s="218" t="str">
        <f>IFERROR((#REF!/#REF!)*100,"")</f>
        <v/>
      </c>
      <c r="L22" s="218" t="str">
        <f>IFERROR((#REF!/#REF!)*100,"")</f>
        <v/>
      </c>
    </row>
    <row r="23" spans="2:12" s="207" customFormat="1" ht="36" hidden="1" customHeight="1">
      <c r="B23" s="216"/>
      <c r="C23" s="217"/>
      <c r="D23" s="217"/>
      <c r="E23" s="217"/>
      <c r="F23" s="217"/>
      <c r="G23" s="218"/>
      <c r="H23" s="218"/>
      <c r="I23" s="218" t="str">
        <f>IFERROR((#REF!/#REF!)*100,"")</f>
        <v/>
      </c>
      <c r="J23" s="218" t="str">
        <f>IFERROR((#REF!/#REF!)*100,"")</f>
        <v/>
      </c>
      <c r="K23" s="218" t="str">
        <f>IFERROR((#REF!/#REF!)*100,"")</f>
        <v/>
      </c>
      <c r="L23" s="218" t="str">
        <f>IFERROR((#REF!/#REF!)*100,"")</f>
        <v/>
      </c>
    </row>
    <row r="24" spans="2:12" s="207" customFormat="1" ht="36" hidden="1" customHeight="1">
      <c r="B24" s="216"/>
      <c r="C24" s="217"/>
      <c r="D24" s="217"/>
      <c r="E24" s="217"/>
      <c r="F24" s="217"/>
      <c r="G24" s="218"/>
      <c r="H24" s="218"/>
      <c r="I24" s="218" t="str">
        <f>IFERROR((#REF!/#REF!)*100,"")</f>
        <v/>
      </c>
      <c r="J24" s="218" t="str">
        <f>IFERROR((#REF!/#REF!)*100,"")</f>
        <v/>
      </c>
      <c r="K24" s="218" t="str">
        <f>IFERROR((#REF!/#REF!)*100,"")</f>
        <v/>
      </c>
      <c r="L24" s="218" t="str">
        <f>IFERROR((#REF!/#REF!)*100,"")</f>
        <v/>
      </c>
    </row>
    <row r="25" spans="2:12" s="207" customFormat="1" ht="36" hidden="1" customHeight="1">
      <c r="B25" s="216"/>
      <c r="C25" s="217"/>
      <c r="D25" s="217"/>
      <c r="E25" s="217"/>
      <c r="F25" s="217"/>
      <c r="G25" s="218"/>
      <c r="H25" s="218"/>
      <c r="I25" s="218" t="str">
        <f>IFERROR((#REF!/#REF!)*100,"")</f>
        <v/>
      </c>
      <c r="J25" s="218" t="str">
        <f>IFERROR((#REF!/#REF!)*100,"")</f>
        <v/>
      </c>
      <c r="K25" s="218" t="str">
        <f>IFERROR((#REF!/#REF!)*100,"")</f>
        <v/>
      </c>
      <c r="L25" s="218" t="str">
        <f>IFERROR((#REF!/#REF!)*100,"")</f>
        <v/>
      </c>
    </row>
    <row r="26" spans="2:12" s="207" customFormat="1" ht="36" hidden="1" customHeight="1">
      <c r="B26" s="216"/>
      <c r="C26" s="217"/>
      <c r="D26" s="217"/>
      <c r="E26" s="217"/>
      <c r="F26" s="217"/>
      <c r="G26" s="218"/>
      <c r="H26" s="218"/>
      <c r="I26" s="218" t="str">
        <f>IFERROR((#REF!/#REF!)*100,"")</f>
        <v/>
      </c>
      <c r="J26" s="218" t="str">
        <f>IFERROR((#REF!/#REF!)*100,"")</f>
        <v/>
      </c>
      <c r="K26" s="218" t="str">
        <f>IFERROR((#REF!/#REF!)*100,"")</f>
        <v/>
      </c>
      <c r="L26" s="218" t="str">
        <f>IFERROR((#REF!/#REF!)*100,"")</f>
        <v/>
      </c>
    </row>
    <row r="27" spans="2:12" s="207" customFormat="1" ht="36" hidden="1" customHeight="1">
      <c r="B27" s="216"/>
      <c r="C27" s="217"/>
      <c r="D27" s="217"/>
      <c r="E27" s="217"/>
      <c r="F27" s="217"/>
      <c r="G27" s="218"/>
      <c r="H27" s="218"/>
      <c r="I27" s="218" t="str">
        <f>IFERROR((#REF!/#REF!)*100,"")</f>
        <v/>
      </c>
      <c r="J27" s="218" t="str">
        <f>IFERROR((#REF!/#REF!)*100,"")</f>
        <v/>
      </c>
      <c r="K27" s="218" t="str">
        <f>IFERROR((#REF!/#REF!)*100,"")</f>
        <v/>
      </c>
      <c r="L27" s="218" t="str">
        <f>IFERROR((#REF!/#REF!)*100,"")</f>
        <v/>
      </c>
    </row>
    <row r="28" spans="2:12" s="207" customFormat="1" ht="36" hidden="1" customHeight="1">
      <c r="B28" s="216"/>
      <c r="C28" s="217"/>
      <c r="D28" s="217"/>
      <c r="E28" s="217"/>
      <c r="F28" s="217"/>
      <c r="G28" s="218"/>
      <c r="H28" s="218"/>
      <c r="I28" s="218" t="str">
        <f>IFERROR((#REF!/#REF!)*100,"")</f>
        <v/>
      </c>
      <c r="J28" s="218" t="str">
        <f>IFERROR((#REF!/#REF!)*100,"")</f>
        <v/>
      </c>
      <c r="K28" s="218" t="str">
        <f>IFERROR((#REF!/#REF!)*100,"")</f>
        <v/>
      </c>
      <c r="L28" s="218" t="str">
        <f>IFERROR((#REF!/#REF!)*100,"")</f>
        <v/>
      </c>
    </row>
    <row r="29" spans="2:12" s="207" customFormat="1" ht="36" hidden="1" customHeight="1">
      <c r="B29" s="216"/>
      <c r="C29" s="217"/>
      <c r="D29" s="217"/>
      <c r="E29" s="217"/>
      <c r="F29" s="217"/>
      <c r="G29" s="218"/>
      <c r="H29" s="218"/>
      <c r="I29" s="218" t="str">
        <f>IFERROR((#REF!/#REF!)*100,"")</f>
        <v/>
      </c>
      <c r="J29" s="218" t="str">
        <f>IFERROR((#REF!/#REF!)*100,"")</f>
        <v/>
      </c>
      <c r="K29" s="218" t="str">
        <f>IFERROR((#REF!/#REF!)*100,"")</f>
        <v/>
      </c>
      <c r="L29" s="218" t="str">
        <f>IFERROR((#REF!/#REF!)*100,"")</f>
        <v/>
      </c>
    </row>
    <row r="30" spans="2:12" s="207" customFormat="1" ht="36" hidden="1" customHeight="1">
      <c r="B30" s="216"/>
      <c r="C30" s="217"/>
      <c r="D30" s="217"/>
      <c r="E30" s="217"/>
      <c r="F30" s="217"/>
      <c r="G30" s="218"/>
      <c r="H30" s="218"/>
      <c r="I30" s="218" t="str">
        <f>IFERROR((#REF!/#REF!)*100,"")</f>
        <v/>
      </c>
      <c r="J30" s="218" t="str">
        <f>IFERROR((#REF!/#REF!)*100,"")</f>
        <v/>
      </c>
      <c r="K30" s="218" t="str">
        <f>IFERROR((#REF!/#REF!)*100,"")</f>
        <v/>
      </c>
      <c r="L30" s="218" t="str">
        <f>IFERROR((#REF!/#REF!)*100,"")</f>
        <v/>
      </c>
    </row>
    <row r="31" spans="2:12" s="207" customFormat="1" ht="36" hidden="1" customHeight="1">
      <c r="B31" s="216"/>
      <c r="C31" s="217"/>
      <c r="D31" s="217"/>
      <c r="E31" s="217"/>
      <c r="F31" s="217"/>
      <c r="G31" s="218"/>
      <c r="H31" s="218"/>
      <c r="I31" s="218" t="str">
        <f>IFERROR((#REF!/#REF!)*100,"")</f>
        <v/>
      </c>
      <c r="J31" s="218" t="str">
        <f>IFERROR((#REF!/#REF!)*100,"")</f>
        <v/>
      </c>
      <c r="K31" s="218" t="str">
        <f>IFERROR((#REF!/#REF!)*100,"")</f>
        <v/>
      </c>
      <c r="L31" s="218" t="str">
        <f>IFERROR((#REF!/#REF!)*100,"")</f>
        <v/>
      </c>
    </row>
    <row r="32" spans="2:12" s="207" customFormat="1" ht="36" hidden="1" customHeight="1">
      <c r="B32" s="216"/>
      <c r="C32" s="217"/>
      <c r="D32" s="217"/>
      <c r="E32" s="217"/>
      <c r="F32" s="217"/>
      <c r="G32" s="218"/>
      <c r="H32" s="218"/>
      <c r="I32" s="218" t="str">
        <f>IFERROR((#REF!/#REF!)*100,"")</f>
        <v/>
      </c>
      <c r="J32" s="218" t="str">
        <f>IFERROR((#REF!/#REF!)*100,"")</f>
        <v/>
      </c>
      <c r="K32" s="218" t="str">
        <f>IFERROR((#REF!/#REF!)*100,"")</f>
        <v/>
      </c>
      <c r="L32" s="218" t="str">
        <f>IFERROR((#REF!/#REF!)*100,"")</f>
        <v/>
      </c>
    </row>
    <row r="33" spans="2:12" s="207" customFormat="1" ht="36" hidden="1" customHeight="1">
      <c r="B33" s="216"/>
      <c r="C33" s="217"/>
      <c r="D33" s="217"/>
      <c r="E33" s="217"/>
      <c r="F33" s="217"/>
      <c r="G33" s="218"/>
      <c r="H33" s="218"/>
      <c r="I33" s="218" t="str">
        <f>IFERROR((#REF!/#REF!)*100,"")</f>
        <v/>
      </c>
      <c r="J33" s="218" t="str">
        <f>IFERROR((#REF!/#REF!)*100,"")</f>
        <v/>
      </c>
      <c r="K33" s="218" t="str">
        <f>IFERROR((#REF!/#REF!)*100,"")</f>
        <v/>
      </c>
      <c r="L33" s="218" t="str">
        <f>IFERROR((#REF!/#REF!)*100,"")</f>
        <v/>
      </c>
    </row>
    <row r="34" spans="2:12" s="207" customFormat="1" ht="36" hidden="1" customHeight="1">
      <c r="B34" s="216"/>
      <c r="C34" s="217"/>
      <c r="D34" s="217"/>
      <c r="E34" s="217"/>
      <c r="F34" s="217"/>
      <c r="G34" s="218"/>
      <c r="H34" s="218"/>
      <c r="I34" s="218" t="str">
        <f>IFERROR((#REF!/#REF!)*100,"")</f>
        <v/>
      </c>
      <c r="J34" s="218" t="str">
        <f>IFERROR((#REF!/#REF!)*100,"")</f>
        <v/>
      </c>
      <c r="K34" s="218" t="str">
        <f>IFERROR((#REF!/#REF!)*100,"")</f>
        <v/>
      </c>
      <c r="L34" s="218" t="str">
        <f>IFERROR((#REF!/#REF!)*100,"")</f>
        <v/>
      </c>
    </row>
    <row r="35" spans="2:12" s="207" customFormat="1" ht="36" hidden="1" customHeight="1">
      <c r="B35" s="216"/>
      <c r="C35" s="217"/>
      <c r="D35" s="217"/>
      <c r="E35" s="217"/>
      <c r="F35" s="217"/>
      <c r="G35" s="218"/>
      <c r="H35" s="218"/>
      <c r="I35" s="218" t="str">
        <f>IFERROR((#REF!/#REF!)*100,"")</f>
        <v/>
      </c>
      <c r="J35" s="218" t="str">
        <f>IFERROR((#REF!/#REF!)*100,"")</f>
        <v/>
      </c>
      <c r="K35" s="218" t="str">
        <f>IFERROR((#REF!/#REF!)*100,"")</f>
        <v/>
      </c>
      <c r="L35" s="218" t="str">
        <f>IFERROR((#REF!/#REF!)*100,"")</f>
        <v/>
      </c>
    </row>
    <row r="36" spans="2:12" s="207" customFormat="1" ht="36" hidden="1" customHeight="1">
      <c r="B36" s="216"/>
      <c r="C36" s="217"/>
      <c r="D36" s="217"/>
      <c r="E36" s="217"/>
      <c r="F36" s="217"/>
      <c r="G36" s="218"/>
      <c r="H36" s="218"/>
      <c r="I36" s="218" t="str">
        <f>IFERROR((#REF!/#REF!)*100,"")</f>
        <v/>
      </c>
      <c r="J36" s="218" t="str">
        <f>IFERROR((#REF!/#REF!)*100,"")</f>
        <v/>
      </c>
      <c r="K36" s="218" t="str">
        <f>IFERROR((#REF!/#REF!)*100,"")</f>
        <v/>
      </c>
      <c r="L36" s="218" t="str">
        <f>IFERROR((#REF!/#REF!)*100,"")</f>
        <v/>
      </c>
    </row>
    <row r="37" spans="2:12" s="207" customFormat="1" ht="36" hidden="1" customHeight="1">
      <c r="B37" s="216"/>
      <c r="C37" s="217"/>
      <c r="D37" s="217"/>
      <c r="E37" s="217"/>
      <c r="F37" s="217"/>
      <c r="G37" s="218"/>
      <c r="H37" s="218"/>
      <c r="I37" s="218" t="str">
        <f>IFERROR((#REF!/#REF!)*100,"")</f>
        <v/>
      </c>
      <c r="J37" s="218" t="str">
        <f>IFERROR((#REF!/#REF!)*100,"")</f>
        <v/>
      </c>
      <c r="K37" s="218" t="str">
        <f>IFERROR((#REF!/#REF!)*100,"")</f>
        <v/>
      </c>
      <c r="L37" s="218" t="str">
        <f>IFERROR((#REF!/#REF!)*100,"")</f>
        <v/>
      </c>
    </row>
    <row r="38" spans="2:12" s="207" customFormat="1" ht="36" hidden="1" customHeight="1">
      <c r="B38" s="216"/>
      <c r="C38" s="217"/>
      <c r="D38" s="217"/>
      <c r="E38" s="217"/>
      <c r="F38" s="217"/>
      <c r="G38" s="218"/>
      <c r="H38" s="218"/>
      <c r="I38" s="218" t="str">
        <f>IFERROR((#REF!/#REF!)*100,"")</f>
        <v/>
      </c>
      <c r="J38" s="218" t="str">
        <f>IFERROR((#REF!/#REF!)*100,"")</f>
        <v/>
      </c>
      <c r="K38" s="218" t="str">
        <f>IFERROR((#REF!/#REF!)*100,"")</f>
        <v/>
      </c>
      <c r="L38" s="218" t="str">
        <f>IFERROR((#REF!/#REF!)*100,"")</f>
        <v/>
      </c>
    </row>
    <row r="39" spans="2:12" s="207" customFormat="1" ht="36" hidden="1" customHeight="1">
      <c r="B39" s="216"/>
      <c r="C39" s="217"/>
      <c r="D39" s="217"/>
      <c r="E39" s="217"/>
      <c r="F39" s="217"/>
      <c r="G39" s="218"/>
      <c r="H39" s="218"/>
      <c r="I39" s="218" t="str">
        <f>IFERROR((#REF!/#REF!)*100,"")</f>
        <v/>
      </c>
      <c r="J39" s="218" t="str">
        <f>IFERROR((#REF!/#REF!)*100,"")</f>
        <v/>
      </c>
      <c r="K39" s="218" t="str">
        <f>IFERROR((#REF!/#REF!)*100,"")</f>
        <v/>
      </c>
      <c r="L39" s="218" t="str">
        <f>IFERROR((#REF!/#REF!)*100,"")</f>
        <v/>
      </c>
    </row>
    <row r="40" spans="2:12" s="207" customFormat="1" ht="36" hidden="1" customHeight="1">
      <c r="B40" s="216"/>
      <c r="C40" s="217"/>
      <c r="D40" s="217"/>
      <c r="E40" s="217"/>
      <c r="F40" s="217"/>
      <c r="G40" s="218"/>
      <c r="H40" s="218"/>
      <c r="I40" s="218" t="str">
        <f>IFERROR((#REF!/#REF!)*100,"")</f>
        <v/>
      </c>
      <c r="J40" s="218" t="str">
        <f>IFERROR((#REF!/#REF!)*100,"")</f>
        <v/>
      </c>
      <c r="K40" s="218" t="str">
        <f>IFERROR((#REF!/#REF!)*100,"")</f>
        <v/>
      </c>
      <c r="L40" s="218" t="str">
        <f>IFERROR((#REF!/#REF!)*100,"")</f>
        <v/>
      </c>
    </row>
    <row r="41" spans="2:12" s="207" customFormat="1" ht="36" hidden="1" customHeight="1">
      <c r="B41" s="216"/>
      <c r="C41" s="217"/>
      <c r="D41" s="217"/>
      <c r="E41" s="217"/>
      <c r="F41" s="217"/>
      <c r="G41" s="218"/>
      <c r="H41" s="218"/>
      <c r="I41" s="218" t="str">
        <f>IFERROR((#REF!/#REF!)*100,"")</f>
        <v/>
      </c>
      <c r="J41" s="218" t="str">
        <f>IFERROR((#REF!/#REF!)*100,"")</f>
        <v/>
      </c>
      <c r="K41" s="218" t="str">
        <f>IFERROR((#REF!/#REF!)*100,"")</f>
        <v/>
      </c>
      <c r="L41" s="218" t="str">
        <f>IFERROR((#REF!/#REF!)*100,"")</f>
        <v/>
      </c>
    </row>
    <row r="42" spans="2:12" s="207" customFormat="1" ht="36" hidden="1" customHeight="1">
      <c r="B42" s="216"/>
      <c r="C42" s="217"/>
      <c r="D42" s="217"/>
      <c r="E42" s="217"/>
      <c r="F42" s="217"/>
      <c r="G42" s="218"/>
      <c r="H42" s="218"/>
      <c r="I42" s="218" t="str">
        <f>IFERROR((#REF!/#REF!)*100,"")</f>
        <v/>
      </c>
      <c r="J42" s="218" t="str">
        <f>IFERROR((#REF!/#REF!)*100,"")</f>
        <v/>
      </c>
      <c r="K42" s="218" t="str">
        <f>IFERROR((#REF!/#REF!)*100,"")</f>
        <v/>
      </c>
      <c r="L42" s="218" t="str">
        <f>IFERROR((#REF!/#REF!)*100,"")</f>
        <v/>
      </c>
    </row>
    <row r="43" spans="2:12" s="207" customFormat="1" ht="36" hidden="1" customHeight="1">
      <c r="B43" s="216"/>
      <c r="C43" s="217"/>
      <c r="D43" s="217"/>
      <c r="E43" s="217"/>
      <c r="F43" s="217"/>
      <c r="G43" s="218"/>
      <c r="H43" s="218"/>
      <c r="I43" s="218" t="str">
        <f>IFERROR((#REF!/#REF!)*100,"")</f>
        <v/>
      </c>
      <c r="J43" s="218" t="str">
        <f>IFERROR((#REF!/#REF!)*100,"")</f>
        <v/>
      </c>
      <c r="K43" s="218" t="str">
        <f>IFERROR((#REF!/#REF!)*100,"")</f>
        <v/>
      </c>
      <c r="L43" s="218" t="str">
        <f>IFERROR((#REF!/#REF!)*100,"")</f>
        <v/>
      </c>
    </row>
    <row r="44" spans="2:12" s="207" customFormat="1" ht="36" hidden="1" customHeight="1">
      <c r="B44" s="216"/>
      <c r="C44" s="217"/>
      <c r="D44" s="217"/>
      <c r="E44" s="217"/>
      <c r="F44" s="217"/>
      <c r="G44" s="218"/>
      <c r="H44" s="218"/>
      <c r="I44" s="218" t="str">
        <f>IFERROR((#REF!/#REF!)*100,"")</f>
        <v/>
      </c>
      <c r="J44" s="218" t="str">
        <f>IFERROR((#REF!/#REF!)*100,"")</f>
        <v/>
      </c>
      <c r="K44" s="218" t="str">
        <f>IFERROR((#REF!/#REF!)*100,"")</f>
        <v/>
      </c>
      <c r="L44" s="218" t="str">
        <f>IFERROR((#REF!/#REF!)*100,"")</f>
        <v/>
      </c>
    </row>
    <row r="45" spans="2:12" s="207" customFormat="1" ht="36" hidden="1" customHeight="1">
      <c r="B45" s="216"/>
      <c r="C45" s="217"/>
      <c r="D45" s="217"/>
      <c r="E45" s="217"/>
      <c r="F45" s="217"/>
      <c r="G45" s="218"/>
      <c r="H45" s="218"/>
      <c r="I45" s="218" t="str">
        <f>IFERROR((#REF!/#REF!)*100,"")</f>
        <v/>
      </c>
      <c r="J45" s="218" t="str">
        <f>IFERROR((#REF!/#REF!)*100,"")</f>
        <v/>
      </c>
      <c r="K45" s="218" t="str">
        <f>IFERROR((#REF!/#REF!)*100,"")</f>
        <v/>
      </c>
      <c r="L45" s="218" t="str">
        <f>IFERROR((#REF!/#REF!)*100,"")</f>
        <v/>
      </c>
    </row>
    <row r="46" spans="2:12" s="207" customFormat="1" ht="36" hidden="1" customHeight="1">
      <c r="B46" s="216"/>
      <c r="C46" s="217"/>
      <c r="D46" s="217"/>
      <c r="E46" s="217"/>
      <c r="F46" s="217"/>
      <c r="G46" s="218"/>
      <c r="H46" s="218"/>
      <c r="I46" s="218" t="str">
        <f>IFERROR((#REF!/#REF!)*100,"")</f>
        <v/>
      </c>
      <c r="J46" s="218" t="str">
        <f>IFERROR((#REF!/#REF!)*100,"")</f>
        <v/>
      </c>
      <c r="K46" s="218" t="str">
        <f>IFERROR((#REF!/#REF!)*100,"")</f>
        <v/>
      </c>
      <c r="L46" s="218" t="str">
        <f>IFERROR((#REF!/#REF!)*100,"")</f>
        <v/>
      </c>
    </row>
    <row r="47" spans="2:12" s="207" customFormat="1" ht="36" hidden="1" customHeight="1">
      <c r="B47" s="216"/>
      <c r="C47" s="217"/>
      <c r="D47" s="217"/>
      <c r="E47" s="217"/>
      <c r="F47" s="217"/>
      <c r="G47" s="218"/>
      <c r="H47" s="218"/>
      <c r="I47" s="218" t="str">
        <f>IFERROR((#REF!/#REF!)*100,"")</f>
        <v/>
      </c>
      <c r="J47" s="218" t="str">
        <f>IFERROR((#REF!/#REF!)*100,"")</f>
        <v/>
      </c>
      <c r="K47" s="218" t="str">
        <f>IFERROR((#REF!/#REF!)*100,"")</f>
        <v/>
      </c>
      <c r="L47" s="218" t="str">
        <f>IFERROR((#REF!/#REF!)*100,"")</f>
        <v/>
      </c>
    </row>
    <row r="48" spans="2:12" s="207" customFormat="1" ht="36" hidden="1" customHeight="1">
      <c r="B48" s="216"/>
      <c r="C48" s="219"/>
      <c r="D48" s="219"/>
      <c r="E48" s="220"/>
      <c r="F48" s="220"/>
      <c r="G48" s="218"/>
      <c r="H48" s="218"/>
      <c r="I48" s="218"/>
      <c r="J48" s="218"/>
      <c r="K48" s="218"/>
      <c r="L48" s="218"/>
    </row>
    <row r="49" spans="1:13" s="207" customFormat="1" ht="8.4" customHeight="1">
      <c r="B49" s="221"/>
      <c r="C49" s="222"/>
      <c r="D49" s="222"/>
      <c r="E49" s="223"/>
      <c r="F49" s="223"/>
      <c r="G49" s="224"/>
      <c r="H49" s="224"/>
      <c r="I49" s="226"/>
      <c r="J49" s="226"/>
      <c r="K49" s="227"/>
      <c r="L49" s="228"/>
    </row>
    <row r="50" spans="1:13" s="207" customFormat="1" ht="28.5" customHeight="1">
      <c r="B50" s="498" t="s">
        <v>110</v>
      </c>
      <c r="C50" s="498"/>
      <c r="D50" s="498"/>
      <c r="E50" s="498"/>
      <c r="F50" s="498"/>
      <c r="G50" s="498"/>
      <c r="H50" s="498"/>
      <c r="I50" s="498"/>
      <c r="J50" s="498"/>
      <c r="K50" s="498"/>
      <c r="L50" s="498"/>
    </row>
    <row r="51" spans="1:13" s="207" customFormat="1" ht="15" customHeight="1">
      <c r="B51" s="508" t="s">
        <v>1250</v>
      </c>
      <c r="C51" s="509"/>
      <c r="D51" s="509"/>
      <c r="E51" s="509"/>
      <c r="F51" s="509"/>
      <c r="G51" s="509"/>
      <c r="H51" s="509"/>
      <c r="I51" s="509"/>
      <c r="J51" s="509"/>
      <c r="K51" s="509"/>
      <c r="L51" s="510"/>
    </row>
    <row r="52" spans="1:13">
      <c r="A52" s="207"/>
      <c r="B52" s="511"/>
      <c r="C52" s="512"/>
      <c r="D52" s="512"/>
      <c r="E52" s="512"/>
      <c r="F52" s="512"/>
      <c r="G52" s="512"/>
      <c r="H52" s="512"/>
      <c r="I52" s="512"/>
      <c r="J52" s="512"/>
      <c r="K52" s="512"/>
      <c r="L52" s="513"/>
      <c r="M52" s="207"/>
    </row>
    <row r="53" spans="1:13">
      <c r="A53" s="207"/>
      <c r="B53" s="511"/>
      <c r="C53" s="512"/>
      <c r="D53" s="512"/>
      <c r="E53" s="512"/>
      <c r="F53" s="512"/>
      <c r="G53" s="512"/>
      <c r="H53" s="512"/>
      <c r="I53" s="512"/>
      <c r="J53" s="512"/>
      <c r="K53" s="512"/>
      <c r="L53" s="513"/>
      <c r="M53" s="207"/>
    </row>
    <row r="54" spans="1:13">
      <c r="A54" s="207"/>
      <c r="B54" s="514"/>
      <c r="C54" s="515"/>
      <c r="D54" s="515"/>
      <c r="E54" s="515"/>
      <c r="F54" s="515"/>
      <c r="G54" s="515"/>
      <c r="H54" s="515"/>
      <c r="I54" s="515"/>
      <c r="J54" s="515"/>
      <c r="K54" s="515"/>
      <c r="L54" s="516"/>
      <c r="M54" s="207"/>
    </row>
    <row r="822" spans="24:24">
      <c r="X822" s="229"/>
    </row>
    <row r="827" spans="24:24">
      <c r="X827" s="229"/>
    </row>
    <row r="828" spans="24:24">
      <c r="X828" s="229"/>
    </row>
    <row r="875" spans="24:24">
      <c r="X875" s="229"/>
    </row>
  </sheetData>
  <sheetProtection formatColumns="0" formatRows="0"/>
  <mergeCells count="14">
    <mergeCell ref="B2:L2"/>
    <mergeCell ref="B3:L3"/>
    <mergeCell ref="B5:E5"/>
    <mergeCell ref="F5:L5"/>
    <mergeCell ref="B6:E6"/>
    <mergeCell ref="F6:L6"/>
    <mergeCell ref="B50:L50"/>
    <mergeCell ref="B51:L51"/>
    <mergeCell ref="B52:L54"/>
    <mergeCell ref="B8:E8"/>
    <mergeCell ref="F8:L8"/>
    <mergeCell ref="B10:L10"/>
    <mergeCell ref="B11:H11"/>
    <mergeCell ref="I11:L11"/>
  </mergeCells>
  <printOptions horizontalCentered="1"/>
  <pageMargins left="0.39370078740157499" right="0.39370078740157499" top="1.37795275590551" bottom="0.86614173228346403" header="0.39370078740157499" footer="0.59055118110236204"/>
  <pageSetup scale="59" fitToHeight="0" orientation="landscape" r:id="rId1"/>
  <headerFooter scaleWithDoc="0">
    <oddHeader>&amp;C&amp;G&amp;R</oddHeader>
    <oddFooter>&amp;R&amp;G</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92D050"/>
    <pageSetUpPr fitToPage="1"/>
  </sheetPr>
  <dimension ref="B1:X1027"/>
  <sheetViews>
    <sheetView showGridLines="0" view="pageBreakPreview" zoomScale="70" zoomScaleNormal="100" zoomScaleSheetLayoutView="70" workbookViewId="0">
      <selection activeCell="AB50" sqref="AB50"/>
    </sheetView>
  </sheetViews>
  <sheetFormatPr baseColWidth="10" defaultColWidth="11.44140625" defaultRowHeight="13.8"/>
  <cols>
    <col min="1" max="1" width="0.88671875" style="208" customWidth="1"/>
    <col min="2" max="2" width="19.109375" style="208" customWidth="1"/>
    <col min="3" max="4" width="17" style="208" customWidth="1"/>
    <col min="5" max="5" width="18.44140625" style="208" customWidth="1"/>
    <col min="6" max="7" width="18.5546875" style="208" customWidth="1"/>
    <col min="8" max="8" width="19.44140625" style="208" customWidth="1"/>
    <col min="9" max="9" width="20.5546875" style="208" customWidth="1"/>
    <col min="10" max="10" width="21.44140625" style="208" customWidth="1"/>
    <col min="11" max="11" width="18.44140625" style="208" customWidth="1"/>
    <col min="12" max="12" width="29.5546875" style="208" customWidth="1"/>
    <col min="13" max="13" width="3.5546875" style="208" customWidth="1"/>
    <col min="14" max="24" width="11.44140625" style="208" hidden="1" customWidth="1"/>
    <col min="25" max="16384" width="11.44140625" style="208"/>
  </cols>
  <sheetData>
    <row r="1" spans="2:12" ht="14.4" customHeight="1"/>
    <row r="2" spans="2:12" ht="25.35" customHeight="1">
      <c r="B2" s="489" t="s">
        <v>92</v>
      </c>
      <c r="C2" s="489"/>
      <c r="D2" s="489"/>
      <c r="E2" s="489"/>
      <c r="F2" s="489"/>
      <c r="G2" s="489"/>
      <c r="H2" s="489"/>
      <c r="I2" s="489"/>
      <c r="J2" s="489"/>
      <c r="K2" s="489"/>
      <c r="L2" s="489"/>
    </row>
    <row r="3" spans="2:12" ht="25.35" hidden="1" customHeight="1">
      <c r="B3" s="490" t="s">
        <v>93</v>
      </c>
      <c r="C3" s="491"/>
      <c r="D3" s="491"/>
      <c r="E3" s="491"/>
      <c r="F3" s="491"/>
      <c r="G3" s="491"/>
      <c r="H3" s="491"/>
      <c r="I3" s="491"/>
      <c r="J3" s="491"/>
      <c r="K3" s="491"/>
      <c r="L3" s="491"/>
    </row>
    <row r="4" spans="2:12" ht="1.5" customHeight="1">
      <c r="B4" s="209"/>
      <c r="C4" s="209"/>
      <c r="D4" s="209"/>
      <c r="E4" s="209"/>
      <c r="F4" s="209"/>
      <c r="G4" s="209"/>
      <c r="H4" s="209"/>
      <c r="I4" s="209"/>
      <c r="J4" s="209"/>
      <c r="K4" s="209"/>
      <c r="L4" s="209"/>
    </row>
    <row r="5" spans="2:12" ht="20.100000000000001" customHeight="1">
      <c r="B5" s="492" t="s">
        <v>94</v>
      </c>
      <c r="C5" s="492"/>
      <c r="D5" s="492"/>
      <c r="E5" s="492"/>
      <c r="F5" s="493" t="s">
        <v>10</v>
      </c>
      <c r="G5" s="494"/>
      <c r="H5" s="494"/>
      <c r="I5" s="494"/>
      <c r="J5" s="494"/>
      <c r="K5" s="494"/>
      <c r="L5" s="494"/>
    </row>
    <row r="6" spans="2:12" ht="20.100000000000001" customHeight="1">
      <c r="B6" s="495" t="s">
        <v>11</v>
      </c>
      <c r="C6" s="495"/>
      <c r="D6" s="495"/>
      <c r="E6" s="495"/>
      <c r="F6" s="496" t="s">
        <v>12</v>
      </c>
      <c r="G6" s="497"/>
      <c r="H6" s="497"/>
      <c r="I6" s="497"/>
      <c r="J6" s="497"/>
      <c r="K6" s="497"/>
      <c r="L6" s="497"/>
    </row>
    <row r="7" spans="2:12" ht="3" customHeight="1">
      <c r="B7" s="210"/>
      <c r="C7" s="210"/>
      <c r="D7" s="210"/>
      <c r="E7" s="210"/>
      <c r="F7" s="210"/>
      <c r="G7" s="210"/>
      <c r="H7" s="210"/>
      <c r="I7" s="225"/>
      <c r="J7" s="225"/>
      <c r="K7" s="225"/>
      <c r="L7" s="225"/>
    </row>
    <row r="8" spans="2:12" ht="23.1" customHeight="1">
      <c r="B8" s="485" t="s">
        <v>95</v>
      </c>
      <c r="C8" s="485"/>
      <c r="D8" s="485"/>
      <c r="E8" s="485"/>
      <c r="F8" s="486" t="s">
        <v>113</v>
      </c>
      <c r="G8" s="486"/>
      <c r="H8" s="486"/>
      <c r="I8" s="486"/>
      <c r="J8" s="486"/>
      <c r="K8" s="486"/>
      <c r="L8" s="486"/>
    </row>
    <row r="9" spans="2:12" ht="6" customHeight="1">
      <c r="B9" s="210"/>
      <c r="C9" s="210"/>
      <c r="D9" s="210"/>
      <c r="E9" s="210"/>
      <c r="F9" s="210"/>
      <c r="G9" s="210"/>
      <c r="H9" s="210"/>
      <c r="I9" s="225"/>
      <c r="J9" s="225"/>
      <c r="K9" s="225"/>
      <c r="L9" s="225"/>
    </row>
    <row r="10" spans="2:12" ht="15" customHeight="1">
      <c r="B10" s="487" t="s">
        <v>97</v>
      </c>
      <c r="C10" s="487"/>
      <c r="D10" s="487"/>
      <c r="E10" s="487"/>
      <c r="F10" s="487"/>
      <c r="G10" s="487"/>
      <c r="H10" s="487"/>
      <c r="I10" s="487"/>
      <c r="J10" s="487"/>
      <c r="K10" s="487"/>
      <c r="L10" s="487"/>
    </row>
    <row r="11" spans="2:12" ht="33" customHeight="1">
      <c r="B11" s="488" t="s">
        <v>70</v>
      </c>
      <c r="C11" s="487"/>
      <c r="D11" s="487"/>
      <c r="E11" s="487"/>
      <c r="F11" s="487"/>
      <c r="G11" s="487"/>
      <c r="H11" s="487"/>
      <c r="I11" s="488" t="s">
        <v>98</v>
      </c>
      <c r="J11" s="488"/>
      <c r="K11" s="488"/>
      <c r="L11" s="488"/>
    </row>
    <row r="12" spans="2:12" ht="58.35" customHeight="1">
      <c r="B12" s="47" t="s">
        <v>99</v>
      </c>
      <c r="C12" s="47" t="s">
        <v>100</v>
      </c>
      <c r="D12" s="47" t="s">
        <v>101</v>
      </c>
      <c r="E12" s="47" t="s">
        <v>102</v>
      </c>
      <c r="F12" s="47" t="s">
        <v>103</v>
      </c>
      <c r="G12" s="47" t="s">
        <v>104</v>
      </c>
      <c r="H12" s="47" t="s">
        <v>105</v>
      </c>
      <c r="I12" s="211" t="s">
        <v>106</v>
      </c>
      <c r="J12" s="211" t="s">
        <v>107</v>
      </c>
      <c r="K12" s="211" t="s">
        <v>108</v>
      </c>
      <c r="L12" s="211" t="s">
        <v>109</v>
      </c>
    </row>
    <row r="13" spans="2:12" s="206" customFormat="1" ht="41.1" customHeight="1">
      <c r="B13" s="212">
        <v>66930218</v>
      </c>
      <c r="C13" s="212">
        <v>66930217.999999993</v>
      </c>
      <c r="D13" s="212">
        <v>31165131.000000004</v>
      </c>
      <c r="E13" s="212">
        <v>0</v>
      </c>
      <c r="F13" s="212">
        <v>19335066.780000001</v>
      </c>
      <c r="G13" s="212">
        <v>19335066.780000001</v>
      </c>
      <c r="H13" s="212">
        <v>19335066.780000001</v>
      </c>
      <c r="I13" s="320">
        <f>+F13/B13</f>
        <v>0.2888839653861579</v>
      </c>
      <c r="J13" s="320">
        <f>+F13/C13</f>
        <v>0.2888839653861579</v>
      </c>
      <c r="K13" s="320">
        <f>+G13/B13</f>
        <v>0.2888839653861579</v>
      </c>
      <c r="L13" s="320">
        <f>+(E13+G13)/C13</f>
        <v>0.2888839653861579</v>
      </c>
    </row>
    <row r="14" spans="2:12" s="207" customFormat="1" ht="15" hidden="1" customHeight="1">
      <c r="B14" s="213"/>
      <c r="C14" s="214"/>
      <c r="D14" s="214"/>
      <c r="E14" s="214"/>
      <c r="F14" s="214"/>
      <c r="G14" s="215"/>
      <c r="H14" s="215"/>
      <c r="I14" s="215"/>
      <c r="J14" s="215"/>
      <c r="K14" s="215"/>
      <c r="L14" s="215"/>
    </row>
    <row r="15" spans="2:12" s="207" customFormat="1" ht="36" hidden="1" customHeight="1">
      <c r="B15" s="216"/>
      <c r="C15" s="217"/>
      <c r="D15" s="217"/>
      <c r="E15" s="217"/>
      <c r="F15" s="217"/>
      <c r="G15" s="218"/>
      <c r="H15" s="218"/>
      <c r="I15" s="218" t="str">
        <f>IFERROR((#REF!/#REF!)*100,"")</f>
        <v/>
      </c>
      <c r="J15" s="218" t="str">
        <f>IFERROR((#REF!/#REF!)*100,"")</f>
        <v/>
      </c>
      <c r="K15" s="218" t="str">
        <f>IFERROR((#REF!/#REF!)*100,"")</f>
        <v/>
      </c>
      <c r="L15" s="218" t="str">
        <f>IFERROR((#REF!/#REF!)*100,"")</f>
        <v/>
      </c>
    </row>
    <row r="16" spans="2:12" s="207" customFormat="1" ht="36" hidden="1" customHeight="1">
      <c r="B16" s="216"/>
      <c r="C16" s="217"/>
      <c r="D16" s="217"/>
      <c r="E16" s="217"/>
      <c r="F16" s="217"/>
      <c r="G16" s="218"/>
      <c r="H16" s="218"/>
      <c r="I16" s="218" t="str">
        <f>IFERROR((#REF!/#REF!)*100,"")</f>
        <v/>
      </c>
      <c r="J16" s="218" t="str">
        <f>IFERROR((#REF!/#REF!)*100,"")</f>
        <v/>
      </c>
      <c r="K16" s="218" t="str">
        <f>IFERROR((#REF!/#REF!)*100,"")</f>
        <v/>
      </c>
      <c r="L16" s="218" t="str">
        <f>IFERROR((#REF!/#REF!)*100,"")</f>
        <v/>
      </c>
    </row>
    <row r="17" spans="2:12" s="207" customFormat="1" ht="36" hidden="1" customHeight="1">
      <c r="B17" s="216"/>
      <c r="C17" s="217"/>
      <c r="D17" s="217"/>
      <c r="E17" s="217"/>
      <c r="F17" s="217"/>
      <c r="G17" s="218"/>
      <c r="H17" s="218"/>
      <c r="I17" s="218" t="str">
        <f>IFERROR((#REF!/#REF!)*100,"")</f>
        <v/>
      </c>
      <c r="J17" s="218" t="str">
        <f>IFERROR((#REF!/#REF!)*100,"")</f>
        <v/>
      </c>
      <c r="K17" s="218" t="str">
        <f>IFERROR((#REF!/#REF!)*100,"")</f>
        <v/>
      </c>
      <c r="L17" s="218" t="str">
        <f>IFERROR((#REF!/#REF!)*100,"")</f>
        <v/>
      </c>
    </row>
    <row r="18" spans="2:12" s="207" customFormat="1" ht="36" hidden="1" customHeight="1">
      <c r="B18" s="216"/>
      <c r="C18" s="217"/>
      <c r="D18" s="217"/>
      <c r="E18" s="217"/>
      <c r="F18" s="217"/>
      <c r="G18" s="218"/>
      <c r="H18" s="218"/>
      <c r="I18" s="218" t="str">
        <f>IFERROR((#REF!/#REF!)*100,"")</f>
        <v/>
      </c>
      <c r="J18" s="218" t="str">
        <f>IFERROR((#REF!/#REF!)*100,"")</f>
        <v/>
      </c>
      <c r="K18" s="218" t="str">
        <f>IFERROR((#REF!/#REF!)*100,"")</f>
        <v/>
      </c>
      <c r="L18" s="218" t="str">
        <f>IFERROR((#REF!/#REF!)*100,"")</f>
        <v/>
      </c>
    </row>
    <row r="19" spans="2:12" s="207" customFormat="1" ht="36" hidden="1" customHeight="1">
      <c r="B19" s="216"/>
      <c r="C19" s="217"/>
      <c r="D19" s="217"/>
      <c r="E19" s="217"/>
      <c r="F19" s="217"/>
      <c r="G19" s="218"/>
      <c r="H19" s="218"/>
      <c r="I19" s="218" t="str">
        <f>IFERROR((#REF!/#REF!)*100,"")</f>
        <v/>
      </c>
      <c r="J19" s="218" t="str">
        <f>IFERROR((#REF!/#REF!)*100,"")</f>
        <v/>
      </c>
      <c r="K19" s="218" t="str">
        <f>IFERROR((#REF!/#REF!)*100,"")</f>
        <v/>
      </c>
      <c r="L19" s="218" t="str">
        <f>IFERROR((#REF!/#REF!)*100,"")</f>
        <v/>
      </c>
    </row>
    <row r="20" spans="2:12" s="207" customFormat="1" ht="36" hidden="1" customHeight="1">
      <c r="B20" s="216"/>
      <c r="C20" s="217"/>
      <c r="D20" s="217"/>
      <c r="E20" s="217"/>
      <c r="F20" s="217"/>
      <c r="G20" s="218"/>
      <c r="H20" s="218"/>
      <c r="I20" s="218" t="str">
        <f>IFERROR((#REF!/#REF!)*100,"")</f>
        <v/>
      </c>
      <c r="J20" s="218" t="str">
        <f>IFERROR((#REF!/#REF!)*100,"")</f>
        <v/>
      </c>
      <c r="K20" s="218" t="str">
        <f>IFERROR((#REF!/#REF!)*100,"")</f>
        <v/>
      </c>
      <c r="L20" s="218" t="str">
        <f>IFERROR((#REF!/#REF!)*100,"")</f>
        <v/>
      </c>
    </row>
    <row r="21" spans="2:12" s="207" customFormat="1" ht="36" hidden="1" customHeight="1">
      <c r="B21" s="216"/>
      <c r="C21" s="217"/>
      <c r="D21" s="217"/>
      <c r="E21" s="217"/>
      <c r="F21" s="217"/>
      <c r="G21" s="218"/>
      <c r="H21" s="218"/>
      <c r="I21" s="218" t="str">
        <f>IFERROR((#REF!/#REF!)*100,"")</f>
        <v/>
      </c>
      <c r="J21" s="218" t="str">
        <f>IFERROR((#REF!/#REF!)*100,"")</f>
        <v/>
      </c>
      <c r="K21" s="218" t="str">
        <f>IFERROR((#REF!/#REF!)*100,"")</f>
        <v/>
      </c>
      <c r="L21" s="218" t="str">
        <f>IFERROR((#REF!/#REF!)*100,"")</f>
        <v/>
      </c>
    </row>
    <row r="22" spans="2:12" s="207" customFormat="1" ht="36" hidden="1" customHeight="1">
      <c r="B22" s="216"/>
      <c r="C22" s="217"/>
      <c r="D22" s="217"/>
      <c r="E22" s="217"/>
      <c r="F22" s="217"/>
      <c r="G22" s="218"/>
      <c r="H22" s="218"/>
      <c r="I22" s="218" t="str">
        <f>IFERROR((#REF!/#REF!)*100,"")</f>
        <v/>
      </c>
      <c r="J22" s="218" t="str">
        <f>IFERROR((#REF!/#REF!)*100,"")</f>
        <v/>
      </c>
      <c r="K22" s="218" t="str">
        <f>IFERROR((#REF!/#REF!)*100,"")</f>
        <v/>
      </c>
      <c r="L22" s="218" t="str">
        <f>IFERROR((#REF!/#REF!)*100,"")</f>
        <v/>
      </c>
    </row>
    <row r="23" spans="2:12" s="207" customFormat="1" ht="36" hidden="1" customHeight="1">
      <c r="B23" s="216"/>
      <c r="C23" s="217"/>
      <c r="D23" s="217"/>
      <c r="E23" s="217"/>
      <c r="F23" s="217"/>
      <c r="G23" s="218"/>
      <c r="H23" s="218"/>
      <c r="I23" s="218" t="str">
        <f>IFERROR((#REF!/#REF!)*100,"")</f>
        <v/>
      </c>
      <c r="J23" s="218" t="str">
        <f>IFERROR((#REF!/#REF!)*100,"")</f>
        <v/>
      </c>
      <c r="K23" s="218" t="str">
        <f>IFERROR((#REF!/#REF!)*100,"")</f>
        <v/>
      </c>
      <c r="L23" s="218" t="str">
        <f>IFERROR((#REF!/#REF!)*100,"")</f>
        <v/>
      </c>
    </row>
    <row r="24" spans="2:12" s="207" customFormat="1" ht="36" hidden="1" customHeight="1">
      <c r="B24" s="216"/>
      <c r="C24" s="217"/>
      <c r="D24" s="217"/>
      <c r="E24" s="217"/>
      <c r="F24" s="217"/>
      <c r="G24" s="218"/>
      <c r="H24" s="218"/>
      <c r="I24" s="218" t="str">
        <f>IFERROR((#REF!/#REF!)*100,"")</f>
        <v/>
      </c>
      <c r="J24" s="218" t="str">
        <f>IFERROR((#REF!/#REF!)*100,"")</f>
        <v/>
      </c>
      <c r="K24" s="218" t="str">
        <f>IFERROR((#REF!/#REF!)*100,"")</f>
        <v/>
      </c>
      <c r="L24" s="218" t="str">
        <f>IFERROR((#REF!/#REF!)*100,"")</f>
        <v/>
      </c>
    </row>
    <row r="25" spans="2:12" s="207" customFormat="1" ht="36" hidden="1" customHeight="1">
      <c r="B25" s="216"/>
      <c r="C25" s="217"/>
      <c r="D25" s="217"/>
      <c r="E25" s="217"/>
      <c r="F25" s="217"/>
      <c r="G25" s="218"/>
      <c r="H25" s="218"/>
      <c r="I25" s="218" t="str">
        <f>IFERROR((#REF!/#REF!)*100,"")</f>
        <v/>
      </c>
      <c r="J25" s="218" t="str">
        <f>IFERROR((#REF!/#REF!)*100,"")</f>
        <v/>
      </c>
      <c r="K25" s="218" t="str">
        <f>IFERROR((#REF!/#REF!)*100,"")</f>
        <v/>
      </c>
      <c r="L25" s="218" t="str">
        <f>IFERROR((#REF!/#REF!)*100,"")</f>
        <v/>
      </c>
    </row>
    <row r="26" spans="2:12" s="207" customFormat="1" ht="36" hidden="1" customHeight="1">
      <c r="B26" s="216"/>
      <c r="C26" s="217"/>
      <c r="D26" s="217"/>
      <c r="E26" s="217"/>
      <c r="F26" s="217"/>
      <c r="G26" s="218"/>
      <c r="H26" s="218"/>
      <c r="I26" s="218" t="str">
        <f>IFERROR((#REF!/#REF!)*100,"")</f>
        <v/>
      </c>
      <c r="J26" s="218" t="str">
        <f>IFERROR((#REF!/#REF!)*100,"")</f>
        <v/>
      </c>
      <c r="K26" s="218" t="str">
        <f>IFERROR((#REF!/#REF!)*100,"")</f>
        <v/>
      </c>
      <c r="L26" s="218" t="str">
        <f>IFERROR((#REF!/#REF!)*100,"")</f>
        <v/>
      </c>
    </row>
    <row r="27" spans="2:12" s="207" customFormat="1" ht="36" hidden="1" customHeight="1">
      <c r="B27" s="216"/>
      <c r="C27" s="217"/>
      <c r="D27" s="217"/>
      <c r="E27" s="217"/>
      <c r="F27" s="217"/>
      <c r="G27" s="218"/>
      <c r="H27" s="218"/>
      <c r="I27" s="218" t="str">
        <f>IFERROR((#REF!/#REF!)*100,"")</f>
        <v/>
      </c>
      <c r="J27" s="218" t="str">
        <f>IFERROR((#REF!/#REF!)*100,"")</f>
        <v/>
      </c>
      <c r="K27" s="218" t="str">
        <f>IFERROR((#REF!/#REF!)*100,"")</f>
        <v/>
      </c>
      <c r="L27" s="218" t="str">
        <f>IFERROR((#REF!/#REF!)*100,"")</f>
        <v/>
      </c>
    </row>
    <row r="28" spans="2:12" s="207" customFormat="1" ht="36" hidden="1" customHeight="1">
      <c r="B28" s="216"/>
      <c r="C28" s="217"/>
      <c r="D28" s="217"/>
      <c r="E28" s="217"/>
      <c r="F28" s="217"/>
      <c r="G28" s="218"/>
      <c r="H28" s="218"/>
      <c r="I28" s="218" t="str">
        <f>IFERROR((#REF!/#REF!)*100,"")</f>
        <v/>
      </c>
      <c r="J28" s="218" t="str">
        <f>IFERROR((#REF!/#REF!)*100,"")</f>
        <v/>
      </c>
      <c r="K28" s="218" t="str">
        <f>IFERROR((#REF!/#REF!)*100,"")</f>
        <v/>
      </c>
      <c r="L28" s="218" t="str">
        <f>IFERROR((#REF!/#REF!)*100,"")</f>
        <v/>
      </c>
    </row>
    <row r="29" spans="2:12" s="207" customFormat="1" ht="36" hidden="1" customHeight="1">
      <c r="B29" s="216"/>
      <c r="C29" s="217"/>
      <c r="D29" s="217"/>
      <c r="E29" s="217"/>
      <c r="F29" s="217"/>
      <c r="G29" s="218"/>
      <c r="H29" s="218"/>
      <c r="I29" s="218" t="str">
        <f>IFERROR((#REF!/#REF!)*100,"")</f>
        <v/>
      </c>
      <c r="J29" s="218" t="str">
        <f>IFERROR((#REF!/#REF!)*100,"")</f>
        <v/>
      </c>
      <c r="K29" s="218" t="str">
        <f>IFERROR((#REF!/#REF!)*100,"")</f>
        <v/>
      </c>
      <c r="L29" s="218" t="str">
        <f>IFERROR((#REF!/#REF!)*100,"")</f>
        <v/>
      </c>
    </row>
    <row r="30" spans="2:12" s="207" customFormat="1" ht="36" hidden="1" customHeight="1">
      <c r="B30" s="216"/>
      <c r="C30" s="217"/>
      <c r="D30" s="217"/>
      <c r="E30" s="217"/>
      <c r="F30" s="217"/>
      <c r="G30" s="218"/>
      <c r="H30" s="218"/>
      <c r="I30" s="218" t="str">
        <f>IFERROR((#REF!/#REF!)*100,"")</f>
        <v/>
      </c>
      <c r="J30" s="218" t="str">
        <f>IFERROR((#REF!/#REF!)*100,"")</f>
        <v/>
      </c>
      <c r="K30" s="218" t="str">
        <f>IFERROR((#REF!/#REF!)*100,"")</f>
        <v/>
      </c>
      <c r="L30" s="218" t="str">
        <f>IFERROR((#REF!/#REF!)*100,"")</f>
        <v/>
      </c>
    </row>
    <row r="31" spans="2:12" s="207" customFormat="1" ht="36" hidden="1" customHeight="1">
      <c r="B31" s="216"/>
      <c r="C31" s="217"/>
      <c r="D31" s="217"/>
      <c r="E31" s="217"/>
      <c r="F31" s="217"/>
      <c r="G31" s="218"/>
      <c r="H31" s="218"/>
      <c r="I31" s="218" t="str">
        <f>IFERROR((#REF!/#REF!)*100,"")</f>
        <v/>
      </c>
      <c r="J31" s="218" t="str">
        <f>IFERROR((#REF!/#REF!)*100,"")</f>
        <v/>
      </c>
      <c r="K31" s="218" t="str">
        <f>IFERROR((#REF!/#REF!)*100,"")</f>
        <v/>
      </c>
      <c r="L31" s="218" t="str">
        <f>IFERROR((#REF!/#REF!)*100,"")</f>
        <v/>
      </c>
    </row>
    <row r="32" spans="2:12" s="207" customFormat="1" ht="36" hidden="1" customHeight="1">
      <c r="B32" s="216"/>
      <c r="C32" s="217"/>
      <c r="D32" s="217"/>
      <c r="E32" s="217"/>
      <c r="F32" s="217"/>
      <c r="G32" s="218"/>
      <c r="H32" s="218"/>
      <c r="I32" s="218" t="str">
        <f>IFERROR((#REF!/#REF!)*100,"")</f>
        <v/>
      </c>
      <c r="J32" s="218" t="str">
        <f>IFERROR((#REF!/#REF!)*100,"")</f>
        <v/>
      </c>
      <c r="K32" s="218" t="str">
        <f>IFERROR((#REF!/#REF!)*100,"")</f>
        <v/>
      </c>
      <c r="L32" s="218" t="str">
        <f>IFERROR((#REF!/#REF!)*100,"")</f>
        <v/>
      </c>
    </row>
    <row r="33" spans="2:12" s="207" customFormat="1" ht="36" hidden="1" customHeight="1">
      <c r="B33" s="216"/>
      <c r="C33" s="217"/>
      <c r="D33" s="217"/>
      <c r="E33" s="217"/>
      <c r="F33" s="217"/>
      <c r="G33" s="218"/>
      <c r="H33" s="218"/>
      <c r="I33" s="218" t="str">
        <f>IFERROR((#REF!/#REF!)*100,"")</f>
        <v/>
      </c>
      <c r="J33" s="218" t="str">
        <f>IFERROR((#REF!/#REF!)*100,"")</f>
        <v/>
      </c>
      <c r="K33" s="218" t="str">
        <f>IFERROR((#REF!/#REF!)*100,"")</f>
        <v/>
      </c>
      <c r="L33" s="218" t="str">
        <f>IFERROR((#REF!/#REF!)*100,"")</f>
        <v/>
      </c>
    </row>
    <row r="34" spans="2:12" s="207" customFormat="1" ht="36" hidden="1" customHeight="1">
      <c r="B34" s="216"/>
      <c r="C34" s="217"/>
      <c r="D34" s="217"/>
      <c r="E34" s="217"/>
      <c r="F34" s="217"/>
      <c r="G34" s="218"/>
      <c r="H34" s="218"/>
      <c r="I34" s="218" t="str">
        <f>IFERROR((#REF!/#REF!)*100,"")</f>
        <v/>
      </c>
      <c r="J34" s="218" t="str">
        <f>IFERROR((#REF!/#REF!)*100,"")</f>
        <v/>
      </c>
      <c r="K34" s="218" t="str">
        <f>IFERROR((#REF!/#REF!)*100,"")</f>
        <v/>
      </c>
      <c r="L34" s="218" t="str">
        <f>IFERROR((#REF!/#REF!)*100,"")</f>
        <v/>
      </c>
    </row>
    <row r="35" spans="2:12" s="207" customFormat="1" ht="36" hidden="1" customHeight="1">
      <c r="B35" s="216"/>
      <c r="C35" s="217"/>
      <c r="D35" s="217"/>
      <c r="E35" s="217"/>
      <c r="F35" s="217"/>
      <c r="G35" s="218"/>
      <c r="H35" s="218"/>
      <c r="I35" s="218" t="str">
        <f>IFERROR((#REF!/#REF!)*100,"")</f>
        <v/>
      </c>
      <c r="J35" s="218" t="str">
        <f>IFERROR((#REF!/#REF!)*100,"")</f>
        <v/>
      </c>
      <c r="K35" s="218" t="str">
        <f>IFERROR((#REF!/#REF!)*100,"")</f>
        <v/>
      </c>
      <c r="L35" s="218" t="str">
        <f>IFERROR((#REF!/#REF!)*100,"")</f>
        <v/>
      </c>
    </row>
    <row r="36" spans="2:12" s="207" customFormat="1" ht="36" hidden="1" customHeight="1">
      <c r="B36" s="216"/>
      <c r="C36" s="217"/>
      <c r="D36" s="217"/>
      <c r="E36" s="217"/>
      <c r="F36" s="217"/>
      <c r="G36" s="218"/>
      <c r="H36" s="218"/>
      <c r="I36" s="218" t="str">
        <f>IFERROR((#REF!/#REF!)*100,"")</f>
        <v/>
      </c>
      <c r="J36" s="218" t="str">
        <f>IFERROR((#REF!/#REF!)*100,"")</f>
        <v/>
      </c>
      <c r="K36" s="218" t="str">
        <f>IFERROR((#REF!/#REF!)*100,"")</f>
        <v/>
      </c>
      <c r="L36" s="218" t="str">
        <f>IFERROR((#REF!/#REF!)*100,"")</f>
        <v/>
      </c>
    </row>
    <row r="37" spans="2:12" s="207" customFormat="1" ht="36" hidden="1" customHeight="1">
      <c r="B37" s="216"/>
      <c r="C37" s="217"/>
      <c r="D37" s="217"/>
      <c r="E37" s="217"/>
      <c r="F37" s="217"/>
      <c r="G37" s="218"/>
      <c r="H37" s="218"/>
      <c r="I37" s="218" t="str">
        <f>IFERROR((#REF!/#REF!)*100,"")</f>
        <v/>
      </c>
      <c r="J37" s="218" t="str">
        <f>IFERROR((#REF!/#REF!)*100,"")</f>
        <v/>
      </c>
      <c r="K37" s="218" t="str">
        <f>IFERROR((#REF!/#REF!)*100,"")</f>
        <v/>
      </c>
      <c r="L37" s="218" t="str">
        <f>IFERROR((#REF!/#REF!)*100,"")</f>
        <v/>
      </c>
    </row>
    <row r="38" spans="2:12" s="207" customFormat="1" ht="36" hidden="1" customHeight="1">
      <c r="B38" s="216"/>
      <c r="C38" s="217"/>
      <c r="D38" s="217"/>
      <c r="E38" s="217"/>
      <c r="F38" s="217"/>
      <c r="G38" s="218"/>
      <c r="H38" s="218"/>
      <c r="I38" s="218" t="str">
        <f>IFERROR((#REF!/#REF!)*100,"")</f>
        <v/>
      </c>
      <c r="J38" s="218" t="str">
        <f>IFERROR((#REF!/#REF!)*100,"")</f>
        <v/>
      </c>
      <c r="K38" s="218" t="str">
        <f>IFERROR((#REF!/#REF!)*100,"")</f>
        <v/>
      </c>
      <c r="L38" s="218" t="str">
        <f>IFERROR((#REF!/#REF!)*100,"")</f>
        <v/>
      </c>
    </row>
    <row r="39" spans="2:12" s="207" customFormat="1" ht="36" hidden="1" customHeight="1">
      <c r="B39" s="216"/>
      <c r="C39" s="217"/>
      <c r="D39" s="217"/>
      <c r="E39" s="217"/>
      <c r="F39" s="217"/>
      <c r="G39" s="218"/>
      <c r="H39" s="218"/>
      <c r="I39" s="218" t="str">
        <f>IFERROR((#REF!/#REF!)*100,"")</f>
        <v/>
      </c>
      <c r="J39" s="218" t="str">
        <f>IFERROR((#REF!/#REF!)*100,"")</f>
        <v/>
      </c>
      <c r="K39" s="218" t="str">
        <f>IFERROR((#REF!/#REF!)*100,"")</f>
        <v/>
      </c>
      <c r="L39" s="218" t="str">
        <f>IFERROR((#REF!/#REF!)*100,"")</f>
        <v/>
      </c>
    </row>
    <row r="40" spans="2:12" s="207" customFormat="1" ht="36" hidden="1" customHeight="1">
      <c r="B40" s="216"/>
      <c r="C40" s="217"/>
      <c r="D40" s="217"/>
      <c r="E40" s="217"/>
      <c r="F40" s="217"/>
      <c r="G40" s="218"/>
      <c r="H40" s="218"/>
      <c r="I40" s="218" t="str">
        <f>IFERROR((#REF!/#REF!)*100,"")</f>
        <v/>
      </c>
      <c r="J40" s="218" t="str">
        <f>IFERROR((#REF!/#REF!)*100,"")</f>
        <v/>
      </c>
      <c r="K40" s="218" t="str">
        <f>IFERROR((#REF!/#REF!)*100,"")</f>
        <v/>
      </c>
      <c r="L40" s="218" t="str">
        <f>IFERROR((#REF!/#REF!)*100,"")</f>
        <v/>
      </c>
    </row>
    <row r="41" spans="2:12" s="207" customFormat="1" ht="36" hidden="1" customHeight="1">
      <c r="B41" s="216"/>
      <c r="C41" s="217"/>
      <c r="D41" s="217"/>
      <c r="E41" s="217"/>
      <c r="F41" s="217"/>
      <c r="G41" s="218"/>
      <c r="H41" s="218"/>
      <c r="I41" s="218" t="str">
        <f>IFERROR((#REF!/#REF!)*100,"")</f>
        <v/>
      </c>
      <c r="J41" s="218" t="str">
        <f>IFERROR((#REF!/#REF!)*100,"")</f>
        <v/>
      </c>
      <c r="K41" s="218" t="str">
        <f>IFERROR((#REF!/#REF!)*100,"")</f>
        <v/>
      </c>
      <c r="L41" s="218" t="str">
        <f>IFERROR((#REF!/#REF!)*100,"")</f>
        <v/>
      </c>
    </row>
    <row r="42" spans="2:12" s="207" customFormat="1" ht="36" hidden="1" customHeight="1">
      <c r="B42" s="216"/>
      <c r="C42" s="217"/>
      <c r="D42" s="217"/>
      <c r="E42" s="217"/>
      <c r="F42" s="217"/>
      <c r="G42" s="218"/>
      <c r="H42" s="218"/>
      <c r="I42" s="218" t="str">
        <f>IFERROR((#REF!/#REF!)*100,"")</f>
        <v/>
      </c>
      <c r="J42" s="218" t="str">
        <f>IFERROR((#REF!/#REF!)*100,"")</f>
        <v/>
      </c>
      <c r="K42" s="218" t="str">
        <f>IFERROR((#REF!/#REF!)*100,"")</f>
        <v/>
      </c>
      <c r="L42" s="218" t="str">
        <f>IFERROR((#REF!/#REF!)*100,"")</f>
        <v/>
      </c>
    </row>
    <row r="43" spans="2:12" s="207" customFormat="1" ht="36" hidden="1" customHeight="1">
      <c r="B43" s="216"/>
      <c r="C43" s="217"/>
      <c r="D43" s="217"/>
      <c r="E43" s="217"/>
      <c r="F43" s="217"/>
      <c r="G43" s="218"/>
      <c r="H43" s="218"/>
      <c r="I43" s="218" t="str">
        <f>IFERROR((#REF!/#REF!)*100,"")</f>
        <v/>
      </c>
      <c r="J43" s="218" t="str">
        <f>IFERROR((#REF!/#REF!)*100,"")</f>
        <v/>
      </c>
      <c r="K43" s="218" t="str">
        <f>IFERROR((#REF!/#REF!)*100,"")</f>
        <v/>
      </c>
      <c r="L43" s="218" t="str">
        <f>IFERROR((#REF!/#REF!)*100,"")</f>
        <v/>
      </c>
    </row>
    <row r="44" spans="2:12" s="207" customFormat="1" ht="36" hidden="1" customHeight="1">
      <c r="B44" s="216"/>
      <c r="C44" s="217"/>
      <c r="D44" s="217"/>
      <c r="E44" s="217"/>
      <c r="F44" s="217"/>
      <c r="G44" s="218"/>
      <c r="H44" s="218"/>
      <c r="I44" s="218" t="str">
        <f>IFERROR((#REF!/#REF!)*100,"")</f>
        <v/>
      </c>
      <c r="J44" s="218" t="str">
        <f>IFERROR((#REF!/#REF!)*100,"")</f>
        <v/>
      </c>
      <c r="K44" s="218" t="str">
        <f>IFERROR((#REF!/#REF!)*100,"")</f>
        <v/>
      </c>
      <c r="L44" s="218" t="str">
        <f>IFERROR((#REF!/#REF!)*100,"")</f>
        <v/>
      </c>
    </row>
    <row r="45" spans="2:12" s="207" customFormat="1" ht="36" hidden="1" customHeight="1">
      <c r="B45" s="216"/>
      <c r="C45" s="217"/>
      <c r="D45" s="217"/>
      <c r="E45" s="217"/>
      <c r="F45" s="217"/>
      <c r="G45" s="218"/>
      <c r="H45" s="218"/>
      <c r="I45" s="218" t="str">
        <f>IFERROR((#REF!/#REF!)*100,"")</f>
        <v/>
      </c>
      <c r="J45" s="218" t="str">
        <f>IFERROR((#REF!/#REF!)*100,"")</f>
        <v/>
      </c>
      <c r="K45" s="218" t="str">
        <f>IFERROR((#REF!/#REF!)*100,"")</f>
        <v/>
      </c>
      <c r="L45" s="218" t="str">
        <f>IFERROR((#REF!/#REF!)*100,"")</f>
        <v/>
      </c>
    </row>
    <row r="46" spans="2:12" s="207" customFormat="1" ht="36" hidden="1" customHeight="1">
      <c r="B46" s="216"/>
      <c r="C46" s="217"/>
      <c r="D46" s="217"/>
      <c r="E46" s="217"/>
      <c r="F46" s="217"/>
      <c r="G46" s="218"/>
      <c r="H46" s="218"/>
      <c r="I46" s="218" t="str">
        <f>IFERROR((#REF!/#REF!)*100,"")</f>
        <v/>
      </c>
      <c r="J46" s="218" t="str">
        <f>IFERROR((#REF!/#REF!)*100,"")</f>
        <v/>
      </c>
      <c r="K46" s="218" t="str">
        <f>IFERROR((#REF!/#REF!)*100,"")</f>
        <v/>
      </c>
      <c r="L46" s="218" t="str">
        <f>IFERROR((#REF!/#REF!)*100,"")</f>
        <v/>
      </c>
    </row>
    <row r="47" spans="2:12" s="207" customFormat="1" ht="36" hidden="1" customHeight="1">
      <c r="B47" s="216"/>
      <c r="C47" s="217"/>
      <c r="D47" s="217"/>
      <c r="E47" s="217"/>
      <c r="F47" s="217"/>
      <c r="G47" s="218"/>
      <c r="H47" s="218"/>
      <c r="I47" s="218" t="str">
        <f>IFERROR((#REF!/#REF!)*100,"")</f>
        <v/>
      </c>
      <c r="J47" s="218" t="str">
        <f>IFERROR((#REF!/#REF!)*100,"")</f>
        <v/>
      </c>
      <c r="K47" s="218" t="str">
        <f>IFERROR((#REF!/#REF!)*100,"")</f>
        <v/>
      </c>
      <c r="L47" s="218" t="str">
        <f>IFERROR((#REF!/#REF!)*100,"")</f>
        <v/>
      </c>
    </row>
    <row r="48" spans="2:12" s="207" customFormat="1" ht="36" hidden="1" customHeight="1">
      <c r="B48" s="216"/>
      <c r="C48" s="219"/>
      <c r="D48" s="219"/>
      <c r="E48" s="220"/>
      <c r="F48" s="220"/>
      <c r="G48" s="218"/>
      <c r="H48" s="218"/>
      <c r="I48" s="218"/>
      <c r="J48" s="218"/>
      <c r="K48" s="218"/>
      <c r="L48" s="218"/>
    </row>
    <row r="49" spans="2:12" s="207" customFormat="1" ht="8.4" customHeight="1">
      <c r="B49" s="221"/>
      <c r="C49" s="222"/>
      <c r="D49" s="222"/>
      <c r="E49" s="223"/>
      <c r="F49" s="223"/>
      <c r="G49" s="224"/>
      <c r="H49" s="224"/>
      <c r="I49" s="226"/>
      <c r="J49" s="226"/>
      <c r="K49" s="227"/>
      <c r="L49" s="228"/>
    </row>
    <row r="50" spans="2:12" s="207" customFormat="1" ht="28.5" customHeight="1">
      <c r="B50" s="498" t="s">
        <v>110</v>
      </c>
      <c r="C50" s="498"/>
      <c r="D50" s="498"/>
      <c r="E50" s="498"/>
      <c r="F50" s="498"/>
      <c r="G50" s="498"/>
      <c r="H50" s="498"/>
      <c r="I50" s="498"/>
      <c r="J50" s="498"/>
      <c r="K50" s="498"/>
      <c r="L50" s="498"/>
    </row>
    <row r="51" spans="2:12" s="207" customFormat="1" ht="15" customHeight="1">
      <c r="B51" s="508" t="s">
        <v>1250</v>
      </c>
      <c r="C51" s="509"/>
      <c r="D51" s="509"/>
      <c r="E51" s="509"/>
      <c r="F51" s="509"/>
      <c r="G51" s="509"/>
      <c r="H51" s="509"/>
      <c r="I51" s="509"/>
      <c r="J51" s="509"/>
      <c r="K51" s="509"/>
      <c r="L51" s="510"/>
    </row>
    <row r="52" spans="2:12" s="207" customFormat="1" ht="15" customHeight="1">
      <c r="B52" s="511"/>
      <c r="C52" s="512"/>
      <c r="D52" s="512"/>
      <c r="E52" s="512"/>
      <c r="F52" s="512"/>
      <c r="G52" s="512"/>
      <c r="H52" s="512"/>
      <c r="I52" s="512"/>
      <c r="J52" s="512"/>
      <c r="K52" s="512"/>
      <c r="L52" s="513"/>
    </row>
    <row r="53" spans="2:12" s="207" customFormat="1" ht="15" customHeight="1">
      <c r="B53" s="511"/>
      <c r="C53" s="512"/>
      <c r="D53" s="512"/>
      <c r="E53" s="512"/>
      <c r="F53" s="512"/>
      <c r="G53" s="512"/>
      <c r="H53" s="512"/>
      <c r="I53" s="512"/>
      <c r="J53" s="512"/>
      <c r="K53" s="512"/>
      <c r="L53" s="513"/>
    </row>
    <row r="54" spans="2:12" s="207" customFormat="1" ht="16.5" customHeight="1">
      <c r="B54" s="514"/>
      <c r="C54" s="515"/>
      <c r="D54" s="515"/>
      <c r="E54" s="515"/>
      <c r="F54" s="515"/>
      <c r="G54" s="515"/>
      <c r="H54" s="515"/>
      <c r="I54" s="515"/>
      <c r="J54" s="515"/>
      <c r="K54" s="515"/>
      <c r="L54" s="516"/>
    </row>
    <row r="974" spans="24:24">
      <c r="X974" s="229"/>
    </row>
    <row r="979" spans="24:24">
      <c r="X979" s="229"/>
    </row>
    <row r="980" spans="24:24">
      <c r="X980" s="229"/>
    </row>
    <row r="1027" spans="24:24">
      <c r="X1027" s="229"/>
    </row>
  </sheetData>
  <sheetProtection formatColumns="0" formatRows="0"/>
  <mergeCells count="13">
    <mergeCell ref="B2:L2"/>
    <mergeCell ref="B3:L3"/>
    <mergeCell ref="B5:E5"/>
    <mergeCell ref="F5:L5"/>
    <mergeCell ref="B6:E6"/>
    <mergeCell ref="F6:L6"/>
    <mergeCell ref="B50:L50"/>
    <mergeCell ref="B51:L54"/>
    <mergeCell ref="B8:E8"/>
    <mergeCell ref="F8:L8"/>
    <mergeCell ref="B10:L10"/>
    <mergeCell ref="B11:H11"/>
    <mergeCell ref="I11:L11"/>
  </mergeCells>
  <printOptions horizontalCentered="1"/>
  <pageMargins left="0.39370078740157499" right="0.39370078740157499" top="1.37795275590551" bottom="0.86614173228346403" header="0.39370078740157499" footer="0.59055118110236204"/>
  <pageSetup scale="59" fitToHeight="0" orientation="landscape" r:id="rId1"/>
  <headerFooter scaleWithDoc="0">
    <oddHeader>&amp;C&amp;G&amp;R</oddHeader>
    <oddFooter>&amp;R&amp;G</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92D050"/>
    <pageSetUpPr fitToPage="1"/>
  </sheetPr>
  <dimension ref="B1:X1073"/>
  <sheetViews>
    <sheetView showGridLines="0" view="pageBreakPreview" zoomScale="70" zoomScaleNormal="100" zoomScaleSheetLayoutView="70" workbookViewId="0">
      <selection activeCell="AC13" sqref="AC13"/>
    </sheetView>
  </sheetViews>
  <sheetFormatPr baseColWidth="10" defaultColWidth="11.44140625" defaultRowHeight="13.8"/>
  <cols>
    <col min="1" max="1" width="0.88671875" style="208" customWidth="1"/>
    <col min="2" max="2" width="19.109375" style="208" customWidth="1"/>
    <col min="3" max="4" width="17" style="208" customWidth="1"/>
    <col min="5" max="5" width="18.44140625" style="208" customWidth="1"/>
    <col min="6" max="7" width="18.5546875" style="208" customWidth="1"/>
    <col min="8" max="8" width="19.44140625" style="208" customWidth="1"/>
    <col min="9" max="9" width="20.5546875" style="208" customWidth="1"/>
    <col min="10" max="10" width="21.44140625" style="208" customWidth="1"/>
    <col min="11" max="11" width="18.44140625" style="208" customWidth="1"/>
    <col min="12" max="12" width="29.5546875" style="208" customWidth="1"/>
    <col min="13" max="13" width="3.5546875" style="208" customWidth="1"/>
    <col min="14" max="24" width="11.44140625" style="208" hidden="1" customWidth="1"/>
    <col min="25" max="16384" width="11.44140625" style="208"/>
  </cols>
  <sheetData>
    <row r="1" spans="2:12" ht="14.4" customHeight="1"/>
    <row r="2" spans="2:12" ht="25.35" customHeight="1">
      <c r="B2" s="489" t="s">
        <v>92</v>
      </c>
      <c r="C2" s="489"/>
      <c r="D2" s="489"/>
      <c r="E2" s="489"/>
      <c r="F2" s="489"/>
      <c r="G2" s="489"/>
      <c r="H2" s="489"/>
      <c r="I2" s="489"/>
      <c r="J2" s="489"/>
      <c r="K2" s="489"/>
      <c r="L2" s="489"/>
    </row>
    <row r="3" spans="2:12" ht="25.35" hidden="1" customHeight="1">
      <c r="B3" s="490" t="s">
        <v>93</v>
      </c>
      <c r="C3" s="491"/>
      <c r="D3" s="491"/>
      <c r="E3" s="491"/>
      <c r="F3" s="491"/>
      <c r="G3" s="491"/>
      <c r="H3" s="491"/>
      <c r="I3" s="491"/>
      <c r="J3" s="491"/>
      <c r="K3" s="491"/>
      <c r="L3" s="491"/>
    </row>
    <row r="4" spans="2:12" ht="1.5" customHeight="1">
      <c r="B4" s="209"/>
      <c r="C4" s="209"/>
      <c r="D4" s="209"/>
      <c r="E4" s="209"/>
      <c r="F4" s="209"/>
      <c r="G4" s="209"/>
      <c r="H4" s="209"/>
      <c r="I4" s="209"/>
      <c r="J4" s="209"/>
      <c r="K4" s="209"/>
      <c r="L4" s="209"/>
    </row>
    <row r="5" spans="2:12" ht="20.100000000000001" customHeight="1">
      <c r="B5" s="492" t="s">
        <v>94</v>
      </c>
      <c r="C5" s="492"/>
      <c r="D5" s="492"/>
      <c r="E5" s="492"/>
      <c r="F5" s="493" t="s">
        <v>10</v>
      </c>
      <c r="G5" s="494"/>
      <c r="H5" s="494"/>
      <c r="I5" s="494"/>
      <c r="J5" s="494"/>
      <c r="K5" s="494"/>
      <c r="L5" s="494"/>
    </row>
    <row r="6" spans="2:12" ht="20.100000000000001" customHeight="1">
      <c r="B6" s="495" t="s">
        <v>11</v>
      </c>
      <c r="C6" s="495"/>
      <c r="D6" s="495"/>
      <c r="E6" s="495"/>
      <c r="F6" s="496" t="s">
        <v>12</v>
      </c>
      <c r="G6" s="497"/>
      <c r="H6" s="497"/>
      <c r="I6" s="497"/>
      <c r="J6" s="497"/>
      <c r="K6" s="497"/>
      <c r="L6" s="497"/>
    </row>
    <row r="7" spans="2:12" ht="3" customHeight="1">
      <c r="B7" s="210"/>
      <c r="C7" s="210"/>
      <c r="D7" s="210"/>
      <c r="E7" s="210"/>
      <c r="F7" s="210"/>
      <c r="G7" s="210"/>
      <c r="H7" s="210"/>
      <c r="I7" s="225"/>
      <c r="J7" s="225"/>
      <c r="K7" s="225"/>
      <c r="L7" s="225"/>
    </row>
    <row r="8" spans="2:12" ht="23.1" customHeight="1">
      <c r="B8" s="485" t="s">
        <v>95</v>
      </c>
      <c r="C8" s="485"/>
      <c r="D8" s="485"/>
      <c r="E8" s="485"/>
      <c r="F8" s="486" t="s">
        <v>114</v>
      </c>
      <c r="G8" s="486"/>
      <c r="H8" s="486"/>
      <c r="I8" s="486"/>
      <c r="J8" s="486"/>
      <c r="K8" s="486"/>
      <c r="L8" s="486"/>
    </row>
    <row r="9" spans="2:12" ht="6" customHeight="1">
      <c r="B9" s="210"/>
      <c r="C9" s="210"/>
      <c r="D9" s="210"/>
      <c r="E9" s="210"/>
      <c r="F9" s="210"/>
      <c r="G9" s="210"/>
      <c r="H9" s="210"/>
      <c r="I9" s="225"/>
      <c r="J9" s="225"/>
      <c r="K9" s="225"/>
      <c r="L9" s="225"/>
    </row>
    <row r="10" spans="2:12" ht="15" customHeight="1">
      <c r="B10" s="487" t="s">
        <v>97</v>
      </c>
      <c r="C10" s="487"/>
      <c r="D10" s="487"/>
      <c r="E10" s="487"/>
      <c r="F10" s="487"/>
      <c r="G10" s="487"/>
      <c r="H10" s="487"/>
      <c r="I10" s="487"/>
      <c r="J10" s="487"/>
      <c r="K10" s="487"/>
      <c r="L10" s="487"/>
    </row>
    <row r="11" spans="2:12" ht="33" customHeight="1">
      <c r="B11" s="488" t="s">
        <v>70</v>
      </c>
      <c r="C11" s="487"/>
      <c r="D11" s="487"/>
      <c r="E11" s="487"/>
      <c r="F11" s="487"/>
      <c r="G11" s="487"/>
      <c r="H11" s="487"/>
      <c r="I11" s="488" t="s">
        <v>98</v>
      </c>
      <c r="J11" s="488"/>
      <c r="K11" s="488"/>
      <c r="L11" s="488"/>
    </row>
    <row r="12" spans="2:12" ht="58.35" customHeight="1">
      <c r="B12" s="47" t="s">
        <v>99</v>
      </c>
      <c r="C12" s="47" t="s">
        <v>100</v>
      </c>
      <c r="D12" s="47" t="s">
        <v>101</v>
      </c>
      <c r="E12" s="47" t="s">
        <v>102</v>
      </c>
      <c r="F12" s="47" t="s">
        <v>103</v>
      </c>
      <c r="G12" s="47" t="s">
        <v>104</v>
      </c>
      <c r="H12" s="47" t="s">
        <v>105</v>
      </c>
      <c r="I12" s="211" t="s">
        <v>106</v>
      </c>
      <c r="J12" s="211" t="s">
        <v>107</v>
      </c>
      <c r="K12" s="211" t="s">
        <v>108</v>
      </c>
      <c r="L12" s="211" t="s">
        <v>109</v>
      </c>
    </row>
    <row r="13" spans="2:12" s="206" customFormat="1" ht="41.1" customHeight="1">
      <c r="B13" s="212">
        <v>9351690</v>
      </c>
      <c r="C13" s="212">
        <v>9351690</v>
      </c>
      <c r="D13" s="212">
        <v>5408834</v>
      </c>
      <c r="E13" s="212">
        <v>1500000</v>
      </c>
      <c r="F13" s="212">
        <v>2000000</v>
      </c>
      <c r="G13" s="212">
        <v>2000000</v>
      </c>
      <c r="H13" s="212">
        <v>2000000</v>
      </c>
      <c r="I13" s="320">
        <f>+F13/B13</f>
        <v>0.21386508748686067</v>
      </c>
      <c r="J13" s="320">
        <f>+F13/C13</f>
        <v>0.21386508748686067</v>
      </c>
      <c r="K13" s="320">
        <f>+G13/B13</f>
        <v>0.21386508748686067</v>
      </c>
      <c r="L13" s="320">
        <f>+(E13+G13)/C13</f>
        <v>0.37426390310200613</v>
      </c>
    </row>
    <row r="14" spans="2:12" s="207" customFormat="1" ht="15" hidden="1" customHeight="1">
      <c r="B14" s="213"/>
      <c r="C14" s="214"/>
      <c r="D14" s="214"/>
      <c r="E14" s="214"/>
      <c r="F14" s="214"/>
      <c r="G14" s="215"/>
      <c r="H14" s="215"/>
      <c r="I14" s="215"/>
      <c r="J14" s="215"/>
      <c r="K14" s="215"/>
      <c r="L14" s="215"/>
    </row>
    <row r="15" spans="2:12" s="207" customFormat="1" ht="36" hidden="1" customHeight="1">
      <c r="B15" s="216"/>
      <c r="C15" s="217"/>
      <c r="D15" s="217"/>
      <c r="E15" s="217"/>
      <c r="F15" s="217"/>
      <c r="G15" s="218"/>
      <c r="H15" s="218"/>
      <c r="I15" s="218" t="str">
        <f>IFERROR((#REF!/#REF!)*100,"")</f>
        <v/>
      </c>
      <c r="J15" s="218" t="str">
        <f>IFERROR((#REF!/#REF!)*100,"")</f>
        <v/>
      </c>
      <c r="K15" s="218" t="str">
        <f>IFERROR((#REF!/#REF!)*100,"")</f>
        <v/>
      </c>
      <c r="L15" s="218" t="str">
        <f>IFERROR((#REF!/#REF!)*100,"")</f>
        <v/>
      </c>
    </row>
    <row r="16" spans="2:12" s="207" customFormat="1" ht="36" hidden="1" customHeight="1">
      <c r="B16" s="216"/>
      <c r="C16" s="217"/>
      <c r="D16" s="217"/>
      <c r="E16" s="217"/>
      <c r="F16" s="217"/>
      <c r="G16" s="218"/>
      <c r="H16" s="218"/>
      <c r="I16" s="218" t="str">
        <f>IFERROR((#REF!/#REF!)*100,"")</f>
        <v/>
      </c>
      <c r="J16" s="218" t="str">
        <f>IFERROR((#REF!/#REF!)*100,"")</f>
        <v/>
      </c>
      <c r="K16" s="218" t="str">
        <f>IFERROR((#REF!/#REF!)*100,"")</f>
        <v/>
      </c>
      <c r="L16" s="218" t="str">
        <f>IFERROR((#REF!/#REF!)*100,"")</f>
        <v/>
      </c>
    </row>
    <row r="17" spans="2:12" s="207" customFormat="1" ht="36" hidden="1" customHeight="1">
      <c r="B17" s="216"/>
      <c r="C17" s="217"/>
      <c r="D17" s="217"/>
      <c r="E17" s="217"/>
      <c r="F17" s="217"/>
      <c r="G17" s="218"/>
      <c r="H17" s="218"/>
      <c r="I17" s="218" t="str">
        <f>IFERROR((#REF!/#REF!)*100,"")</f>
        <v/>
      </c>
      <c r="J17" s="218" t="str">
        <f>IFERROR((#REF!/#REF!)*100,"")</f>
        <v/>
      </c>
      <c r="K17" s="218" t="str">
        <f>IFERROR((#REF!/#REF!)*100,"")</f>
        <v/>
      </c>
      <c r="L17" s="218" t="str">
        <f>IFERROR((#REF!/#REF!)*100,"")</f>
        <v/>
      </c>
    </row>
    <row r="18" spans="2:12" s="207" customFormat="1" ht="36" hidden="1" customHeight="1">
      <c r="B18" s="216"/>
      <c r="C18" s="217"/>
      <c r="D18" s="217"/>
      <c r="E18" s="217"/>
      <c r="F18" s="217"/>
      <c r="G18" s="218"/>
      <c r="H18" s="218"/>
      <c r="I18" s="218" t="str">
        <f>IFERROR((#REF!/#REF!)*100,"")</f>
        <v/>
      </c>
      <c r="J18" s="218" t="str">
        <f>IFERROR((#REF!/#REF!)*100,"")</f>
        <v/>
      </c>
      <c r="K18" s="218" t="str">
        <f>IFERROR((#REF!/#REF!)*100,"")</f>
        <v/>
      </c>
      <c r="L18" s="218" t="str">
        <f>IFERROR((#REF!/#REF!)*100,"")</f>
        <v/>
      </c>
    </row>
    <row r="19" spans="2:12" s="207" customFormat="1" ht="36" hidden="1" customHeight="1">
      <c r="B19" s="216"/>
      <c r="C19" s="217"/>
      <c r="D19" s="217"/>
      <c r="E19" s="217"/>
      <c r="F19" s="217"/>
      <c r="G19" s="218"/>
      <c r="H19" s="218"/>
      <c r="I19" s="218" t="str">
        <f>IFERROR((#REF!/#REF!)*100,"")</f>
        <v/>
      </c>
      <c r="J19" s="218" t="str">
        <f>IFERROR((#REF!/#REF!)*100,"")</f>
        <v/>
      </c>
      <c r="K19" s="218" t="str">
        <f>IFERROR((#REF!/#REF!)*100,"")</f>
        <v/>
      </c>
      <c r="L19" s="218" t="str">
        <f>IFERROR((#REF!/#REF!)*100,"")</f>
        <v/>
      </c>
    </row>
    <row r="20" spans="2:12" s="207" customFormat="1" ht="36" hidden="1" customHeight="1">
      <c r="B20" s="216"/>
      <c r="C20" s="217"/>
      <c r="D20" s="217"/>
      <c r="E20" s="217"/>
      <c r="F20" s="217"/>
      <c r="G20" s="218"/>
      <c r="H20" s="218"/>
      <c r="I20" s="218" t="str">
        <f>IFERROR((#REF!/#REF!)*100,"")</f>
        <v/>
      </c>
      <c r="J20" s="218" t="str">
        <f>IFERROR((#REF!/#REF!)*100,"")</f>
        <v/>
      </c>
      <c r="K20" s="218" t="str">
        <f>IFERROR((#REF!/#REF!)*100,"")</f>
        <v/>
      </c>
      <c r="L20" s="218" t="str">
        <f>IFERROR((#REF!/#REF!)*100,"")</f>
        <v/>
      </c>
    </row>
    <row r="21" spans="2:12" s="207" customFormat="1" ht="36" hidden="1" customHeight="1">
      <c r="B21" s="216"/>
      <c r="C21" s="217"/>
      <c r="D21" s="217"/>
      <c r="E21" s="217"/>
      <c r="F21" s="217"/>
      <c r="G21" s="218"/>
      <c r="H21" s="218"/>
      <c r="I21" s="218" t="str">
        <f>IFERROR((#REF!/#REF!)*100,"")</f>
        <v/>
      </c>
      <c r="J21" s="218" t="str">
        <f>IFERROR((#REF!/#REF!)*100,"")</f>
        <v/>
      </c>
      <c r="K21" s="218" t="str">
        <f>IFERROR((#REF!/#REF!)*100,"")</f>
        <v/>
      </c>
      <c r="L21" s="218" t="str">
        <f>IFERROR((#REF!/#REF!)*100,"")</f>
        <v/>
      </c>
    </row>
    <row r="22" spans="2:12" s="207" customFormat="1" ht="36" hidden="1" customHeight="1">
      <c r="B22" s="216"/>
      <c r="C22" s="217"/>
      <c r="D22" s="217"/>
      <c r="E22" s="217"/>
      <c r="F22" s="217"/>
      <c r="G22" s="218"/>
      <c r="H22" s="218"/>
      <c r="I22" s="218" t="str">
        <f>IFERROR((#REF!/#REF!)*100,"")</f>
        <v/>
      </c>
      <c r="J22" s="218" t="str">
        <f>IFERROR((#REF!/#REF!)*100,"")</f>
        <v/>
      </c>
      <c r="K22" s="218" t="str">
        <f>IFERROR((#REF!/#REF!)*100,"")</f>
        <v/>
      </c>
      <c r="L22" s="218" t="str">
        <f>IFERROR((#REF!/#REF!)*100,"")</f>
        <v/>
      </c>
    </row>
    <row r="23" spans="2:12" s="207" customFormat="1" ht="36" hidden="1" customHeight="1">
      <c r="B23" s="216"/>
      <c r="C23" s="217"/>
      <c r="D23" s="217"/>
      <c r="E23" s="217"/>
      <c r="F23" s="217"/>
      <c r="G23" s="218"/>
      <c r="H23" s="218"/>
      <c r="I23" s="218" t="str">
        <f>IFERROR((#REF!/#REF!)*100,"")</f>
        <v/>
      </c>
      <c r="J23" s="218" t="str">
        <f>IFERROR((#REF!/#REF!)*100,"")</f>
        <v/>
      </c>
      <c r="K23" s="218" t="str">
        <f>IFERROR((#REF!/#REF!)*100,"")</f>
        <v/>
      </c>
      <c r="L23" s="218" t="str">
        <f>IFERROR((#REF!/#REF!)*100,"")</f>
        <v/>
      </c>
    </row>
    <row r="24" spans="2:12" s="207" customFormat="1" ht="36" hidden="1" customHeight="1">
      <c r="B24" s="216"/>
      <c r="C24" s="217"/>
      <c r="D24" s="217"/>
      <c r="E24" s="217"/>
      <c r="F24" s="217"/>
      <c r="G24" s="218"/>
      <c r="H24" s="218"/>
      <c r="I24" s="218" t="str">
        <f>IFERROR((#REF!/#REF!)*100,"")</f>
        <v/>
      </c>
      <c r="J24" s="218" t="str">
        <f>IFERROR((#REF!/#REF!)*100,"")</f>
        <v/>
      </c>
      <c r="K24" s="218" t="str">
        <f>IFERROR((#REF!/#REF!)*100,"")</f>
        <v/>
      </c>
      <c r="L24" s="218" t="str">
        <f>IFERROR((#REF!/#REF!)*100,"")</f>
        <v/>
      </c>
    </row>
    <row r="25" spans="2:12" s="207" customFormat="1" ht="36" hidden="1" customHeight="1">
      <c r="B25" s="216"/>
      <c r="C25" s="217"/>
      <c r="D25" s="217"/>
      <c r="E25" s="217"/>
      <c r="F25" s="217"/>
      <c r="G25" s="218"/>
      <c r="H25" s="218"/>
      <c r="I25" s="218" t="str">
        <f>IFERROR((#REF!/#REF!)*100,"")</f>
        <v/>
      </c>
      <c r="J25" s="218" t="str">
        <f>IFERROR((#REF!/#REF!)*100,"")</f>
        <v/>
      </c>
      <c r="K25" s="218" t="str">
        <f>IFERROR((#REF!/#REF!)*100,"")</f>
        <v/>
      </c>
      <c r="L25" s="218" t="str">
        <f>IFERROR((#REF!/#REF!)*100,"")</f>
        <v/>
      </c>
    </row>
    <row r="26" spans="2:12" s="207" customFormat="1" ht="36" hidden="1" customHeight="1">
      <c r="B26" s="216"/>
      <c r="C26" s="217"/>
      <c r="D26" s="217"/>
      <c r="E26" s="217"/>
      <c r="F26" s="217"/>
      <c r="G26" s="218"/>
      <c r="H26" s="218"/>
      <c r="I26" s="218" t="str">
        <f>IFERROR((#REF!/#REF!)*100,"")</f>
        <v/>
      </c>
      <c r="J26" s="218" t="str">
        <f>IFERROR((#REF!/#REF!)*100,"")</f>
        <v/>
      </c>
      <c r="K26" s="218" t="str">
        <f>IFERROR((#REF!/#REF!)*100,"")</f>
        <v/>
      </c>
      <c r="L26" s="218" t="str">
        <f>IFERROR((#REF!/#REF!)*100,"")</f>
        <v/>
      </c>
    </row>
    <row r="27" spans="2:12" s="207" customFormat="1" ht="36" hidden="1" customHeight="1">
      <c r="B27" s="216"/>
      <c r="C27" s="217"/>
      <c r="D27" s="217"/>
      <c r="E27" s="217"/>
      <c r="F27" s="217"/>
      <c r="G27" s="218"/>
      <c r="H27" s="218"/>
      <c r="I27" s="218" t="str">
        <f>IFERROR((#REF!/#REF!)*100,"")</f>
        <v/>
      </c>
      <c r="J27" s="218" t="str">
        <f>IFERROR((#REF!/#REF!)*100,"")</f>
        <v/>
      </c>
      <c r="K27" s="218" t="str">
        <f>IFERROR((#REF!/#REF!)*100,"")</f>
        <v/>
      </c>
      <c r="L27" s="218" t="str">
        <f>IFERROR((#REF!/#REF!)*100,"")</f>
        <v/>
      </c>
    </row>
    <row r="28" spans="2:12" s="207" customFormat="1" ht="36" hidden="1" customHeight="1">
      <c r="B28" s="216"/>
      <c r="C28" s="217"/>
      <c r="D28" s="217"/>
      <c r="E28" s="217"/>
      <c r="F28" s="217"/>
      <c r="G28" s="218"/>
      <c r="H28" s="218"/>
      <c r="I28" s="218" t="str">
        <f>IFERROR((#REF!/#REF!)*100,"")</f>
        <v/>
      </c>
      <c r="J28" s="218" t="str">
        <f>IFERROR((#REF!/#REF!)*100,"")</f>
        <v/>
      </c>
      <c r="K28" s="218" t="str">
        <f>IFERROR((#REF!/#REF!)*100,"")</f>
        <v/>
      </c>
      <c r="L28" s="218" t="str">
        <f>IFERROR((#REF!/#REF!)*100,"")</f>
        <v/>
      </c>
    </row>
    <row r="29" spans="2:12" s="207" customFormat="1" ht="36" hidden="1" customHeight="1">
      <c r="B29" s="216"/>
      <c r="C29" s="217"/>
      <c r="D29" s="217"/>
      <c r="E29" s="217"/>
      <c r="F29" s="217"/>
      <c r="G29" s="218"/>
      <c r="H29" s="218"/>
      <c r="I29" s="218" t="str">
        <f>IFERROR((#REF!/#REF!)*100,"")</f>
        <v/>
      </c>
      <c r="J29" s="218" t="str">
        <f>IFERROR((#REF!/#REF!)*100,"")</f>
        <v/>
      </c>
      <c r="K29" s="218" t="str">
        <f>IFERROR((#REF!/#REF!)*100,"")</f>
        <v/>
      </c>
      <c r="L29" s="218" t="str">
        <f>IFERROR((#REF!/#REF!)*100,"")</f>
        <v/>
      </c>
    </row>
    <row r="30" spans="2:12" s="207" customFormat="1" ht="36" hidden="1" customHeight="1">
      <c r="B30" s="216"/>
      <c r="C30" s="217"/>
      <c r="D30" s="217"/>
      <c r="E30" s="217"/>
      <c r="F30" s="217"/>
      <c r="G30" s="218"/>
      <c r="H30" s="218"/>
      <c r="I30" s="218" t="str">
        <f>IFERROR((#REF!/#REF!)*100,"")</f>
        <v/>
      </c>
      <c r="J30" s="218" t="str">
        <f>IFERROR((#REF!/#REF!)*100,"")</f>
        <v/>
      </c>
      <c r="K30" s="218" t="str">
        <f>IFERROR((#REF!/#REF!)*100,"")</f>
        <v/>
      </c>
      <c r="L30" s="218" t="str">
        <f>IFERROR((#REF!/#REF!)*100,"")</f>
        <v/>
      </c>
    </row>
    <row r="31" spans="2:12" s="207" customFormat="1" ht="36" hidden="1" customHeight="1">
      <c r="B31" s="216"/>
      <c r="C31" s="217"/>
      <c r="D31" s="217"/>
      <c r="E31" s="217"/>
      <c r="F31" s="217"/>
      <c r="G31" s="218"/>
      <c r="H31" s="218"/>
      <c r="I31" s="218" t="str">
        <f>IFERROR((#REF!/#REF!)*100,"")</f>
        <v/>
      </c>
      <c r="J31" s="218" t="str">
        <f>IFERROR((#REF!/#REF!)*100,"")</f>
        <v/>
      </c>
      <c r="K31" s="218" t="str">
        <f>IFERROR((#REF!/#REF!)*100,"")</f>
        <v/>
      </c>
      <c r="L31" s="218" t="str">
        <f>IFERROR((#REF!/#REF!)*100,"")</f>
        <v/>
      </c>
    </row>
    <row r="32" spans="2:12" s="207" customFormat="1" ht="36" hidden="1" customHeight="1">
      <c r="B32" s="216"/>
      <c r="C32" s="217"/>
      <c r="D32" s="217"/>
      <c r="E32" s="217"/>
      <c r="F32" s="217"/>
      <c r="G32" s="218"/>
      <c r="H32" s="218"/>
      <c r="I32" s="218" t="str">
        <f>IFERROR((#REF!/#REF!)*100,"")</f>
        <v/>
      </c>
      <c r="J32" s="218" t="str">
        <f>IFERROR((#REF!/#REF!)*100,"")</f>
        <v/>
      </c>
      <c r="K32" s="218" t="str">
        <f>IFERROR((#REF!/#REF!)*100,"")</f>
        <v/>
      </c>
      <c r="L32" s="218" t="str">
        <f>IFERROR((#REF!/#REF!)*100,"")</f>
        <v/>
      </c>
    </row>
    <row r="33" spans="2:12" s="207" customFormat="1" ht="36" hidden="1" customHeight="1">
      <c r="B33" s="216"/>
      <c r="C33" s="217"/>
      <c r="D33" s="217"/>
      <c r="E33" s="217"/>
      <c r="F33" s="217"/>
      <c r="G33" s="218"/>
      <c r="H33" s="218"/>
      <c r="I33" s="218" t="str">
        <f>IFERROR((#REF!/#REF!)*100,"")</f>
        <v/>
      </c>
      <c r="J33" s="218" t="str">
        <f>IFERROR((#REF!/#REF!)*100,"")</f>
        <v/>
      </c>
      <c r="K33" s="218" t="str">
        <f>IFERROR((#REF!/#REF!)*100,"")</f>
        <v/>
      </c>
      <c r="L33" s="218" t="str">
        <f>IFERROR((#REF!/#REF!)*100,"")</f>
        <v/>
      </c>
    </row>
    <row r="34" spans="2:12" s="207" customFormat="1" ht="36" hidden="1" customHeight="1">
      <c r="B34" s="216"/>
      <c r="C34" s="217"/>
      <c r="D34" s="217"/>
      <c r="E34" s="217"/>
      <c r="F34" s="217"/>
      <c r="G34" s="218"/>
      <c r="H34" s="218"/>
      <c r="I34" s="218" t="str">
        <f>IFERROR((#REF!/#REF!)*100,"")</f>
        <v/>
      </c>
      <c r="J34" s="218" t="str">
        <f>IFERROR((#REF!/#REF!)*100,"")</f>
        <v/>
      </c>
      <c r="K34" s="218" t="str">
        <f>IFERROR((#REF!/#REF!)*100,"")</f>
        <v/>
      </c>
      <c r="L34" s="218" t="str">
        <f>IFERROR((#REF!/#REF!)*100,"")</f>
        <v/>
      </c>
    </row>
    <row r="35" spans="2:12" s="207" customFormat="1" ht="36" hidden="1" customHeight="1">
      <c r="B35" s="216"/>
      <c r="C35" s="217"/>
      <c r="D35" s="217"/>
      <c r="E35" s="217"/>
      <c r="F35" s="217"/>
      <c r="G35" s="218"/>
      <c r="H35" s="218"/>
      <c r="I35" s="218" t="str">
        <f>IFERROR((#REF!/#REF!)*100,"")</f>
        <v/>
      </c>
      <c r="J35" s="218" t="str">
        <f>IFERROR((#REF!/#REF!)*100,"")</f>
        <v/>
      </c>
      <c r="K35" s="218" t="str">
        <f>IFERROR((#REF!/#REF!)*100,"")</f>
        <v/>
      </c>
      <c r="L35" s="218" t="str">
        <f>IFERROR((#REF!/#REF!)*100,"")</f>
        <v/>
      </c>
    </row>
    <row r="36" spans="2:12" s="207" customFormat="1" ht="36" hidden="1" customHeight="1">
      <c r="B36" s="216"/>
      <c r="C36" s="217"/>
      <c r="D36" s="217"/>
      <c r="E36" s="217"/>
      <c r="F36" s="217"/>
      <c r="G36" s="218"/>
      <c r="H36" s="218"/>
      <c r="I36" s="218" t="str">
        <f>IFERROR((#REF!/#REF!)*100,"")</f>
        <v/>
      </c>
      <c r="J36" s="218" t="str">
        <f>IFERROR((#REF!/#REF!)*100,"")</f>
        <v/>
      </c>
      <c r="K36" s="218" t="str">
        <f>IFERROR((#REF!/#REF!)*100,"")</f>
        <v/>
      </c>
      <c r="L36" s="218" t="str">
        <f>IFERROR((#REF!/#REF!)*100,"")</f>
        <v/>
      </c>
    </row>
    <row r="37" spans="2:12" s="207" customFormat="1" ht="36" hidden="1" customHeight="1">
      <c r="B37" s="216"/>
      <c r="C37" s="217"/>
      <c r="D37" s="217"/>
      <c r="E37" s="217"/>
      <c r="F37" s="217"/>
      <c r="G37" s="218"/>
      <c r="H37" s="218"/>
      <c r="I37" s="218" t="str">
        <f>IFERROR((#REF!/#REF!)*100,"")</f>
        <v/>
      </c>
      <c r="J37" s="218" t="str">
        <f>IFERROR((#REF!/#REF!)*100,"")</f>
        <v/>
      </c>
      <c r="K37" s="218" t="str">
        <f>IFERROR((#REF!/#REF!)*100,"")</f>
        <v/>
      </c>
      <c r="L37" s="218" t="str">
        <f>IFERROR((#REF!/#REF!)*100,"")</f>
        <v/>
      </c>
    </row>
    <row r="38" spans="2:12" s="207" customFormat="1" ht="36" hidden="1" customHeight="1">
      <c r="B38" s="216"/>
      <c r="C38" s="217"/>
      <c r="D38" s="217"/>
      <c r="E38" s="217"/>
      <c r="F38" s="217"/>
      <c r="G38" s="218"/>
      <c r="H38" s="218"/>
      <c r="I38" s="218" t="str">
        <f>IFERROR((#REF!/#REF!)*100,"")</f>
        <v/>
      </c>
      <c r="J38" s="218" t="str">
        <f>IFERROR((#REF!/#REF!)*100,"")</f>
        <v/>
      </c>
      <c r="K38" s="218" t="str">
        <f>IFERROR((#REF!/#REF!)*100,"")</f>
        <v/>
      </c>
      <c r="L38" s="218" t="str">
        <f>IFERROR((#REF!/#REF!)*100,"")</f>
        <v/>
      </c>
    </row>
    <row r="39" spans="2:12" s="207" customFormat="1" ht="36" hidden="1" customHeight="1">
      <c r="B39" s="216"/>
      <c r="C39" s="217"/>
      <c r="D39" s="217"/>
      <c r="E39" s="217"/>
      <c r="F39" s="217"/>
      <c r="G39" s="218"/>
      <c r="H39" s="218"/>
      <c r="I39" s="218" t="str">
        <f>IFERROR((#REF!/#REF!)*100,"")</f>
        <v/>
      </c>
      <c r="J39" s="218" t="str">
        <f>IFERROR((#REF!/#REF!)*100,"")</f>
        <v/>
      </c>
      <c r="K39" s="218" t="str">
        <f>IFERROR((#REF!/#REF!)*100,"")</f>
        <v/>
      </c>
      <c r="L39" s="218" t="str">
        <f>IFERROR((#REF!/#REF!)*100,"")</f>
        <v/>
      </c>
    </row>
    <row r="40" spans="2:12" s="207" customFormat="1" ht="36" hidden="1" customHeight="1">
      <c r="B40" s="216"/>
      <c r="C40" s="217"/>
      <c r="D40" s="217"/>
      <c r="E40" s="217"/>
      <c r="F40" s="217"/>
      <c r="G40" s="218"/>
      <c r="H40" s="218"/>
      <c r="I40" s="218" t="str">
        <f>IFERROR((#REF!/#REF!)*100,"")</f>
        <v/>
      </c>
      <c r="J40" s="218" t="str">
        <f>IFERROR((#REF!/#REF!)*100,"")</f>
        <v/>
      </c>
      <c r="K40" s="218" t="str">
        <f>IFERROR((#REF!/#REF!)*100,"")</f>
        <v/>
      </c>
      <c r="L40" s="218" t="str">
        <f>IFERROR((#REF!/#REF!)*100,"")</f>
        <v/>
      </c>
    </row>
    <row r="41" spans="2:12" s="207" customFormat="1" ht="36" hidden="1" customHeight="1">
      <c r="B41" s="216"/>
      <c r="C41" s="217"/>
      <c r="D41" s="217"/>
      <c r="E41" s="217"/>
      <c r="F41" s="217"/>
      <c r="G41" s="218"/>
      <c r="H41" s="218"/>
      <c r="I41" s="218" t="str">
        <f>IFERROR((#REF!/#REF!)*100,"")</f>
        <v/>
      </c>
      <c r="J41" s="218" t="str">
        <f>IFERROR((#REF!/#REF!)*100,"")</f>
        <v/>
      </c>
      <c r="K41" s="218" t="str">
        <f>IFERROR((#REF!/#REF!)*100,"")</f>
        <v/>
      </c>
      <c r="L41" s="218" t="str">
        <f>IFERROR((#REF!/#REF!)*100,"")</f>
        <v/>
      </c>
    </row>
    <row r="42" spans="2:12" s="207" customFormat="1" ht="36" hidden="1" customHeight="1">
      <c r="B42" s="216"/>
      <c r="C42" s="217"/>
      <c r="D42" s="217"/>
      <c r="E42" s="217"/>
      <c r="F42" s="217"/>
      <c r="G42" s="218"/>
      <c r="H42" s="218"/>
      <c r="I42" s="218" t="str">
        <f>IFERROR((#REF!/#REF!)*100,"")</f>
        <v/>
      </c>
      <c r="J42" s="218" t="str">
        <f>IFERROR((#REF!/#REF!)*100,"")</f>
        <v/>
      </c>
      <c r="K42" s="218" t="str">
        <f>IFERROR((#REF!/#REF!)*100,"")</f>
        <v/>
      </c>
      <c r="L42" s="218" t="str">
        <f>IFERROR((#REF!/#REF!)*100,"")</f>
        <v/>
      </c>
    </row>
    <row r="43" spans="2:12" s="207" customFormat="1" ht="36" hidden="1" customHeight="1">
      <c r="B43" s="216"/>
      <c r="C43" s="217"/>
      <c r="D43" s="217"/>
      <c r="E43" s="217"/>
      <c r="F43" s="217"/>
      <c r="G43" s="218"/>
      <c r="H43" s="218"/>
      <c r="I43" s="218" t="str">
        <f>IFERROR((#REF!/#REF!)*100,"")</f>
        <v/>
      </c>
      <c r="J43" s="218" t="str">
        <f>IFERROR((#REF!/#REF!)*100,"")</f>
        <v/>
      </c>
      <c r="K43" s="218" t="str">
        <f>IFERROR((#REF!/#REF!)*100,"")</f>
        <v/>
      </c>
      <c r="L43" s="218" t="str">
        <f>IFERROR((#REF!/#REF!)*100,"")</f>
        <v/>
      </c>
    </row>
    <row r="44" spans="2:12" s="207" customFormat="1" ht="36" hidden="1" customHeight="1">
      <c r="B44" s="216"/>
      <c r="C44" s="217"/>
      <c r="D44" s="217"/>
      <c r="E44" s="217"/>
      <c r="F44" s="217"/>
      <c r="G44" s="218"/>
      <c r="H44" s="218"/>
      <c r="I44" s="218" t="str">
        <f>IFERROR((#REF!/#REF!)*100,"")</f>
        <v/>
      </c>
      <c r="J44" s="218" t="str">
        <f>IFERROR((#REF!/#REF!)*100,"")</f>
        <v/>
      </c>
      <c r="K44" s="218" t="str">
        <f>IFERROR((#REF!/#REF!)*100,"")</f>
        <v/>
      </c>
      <c r="L44" s="218" t="str">
        <f>IFERROR((#REF!/#REF!)*100,"")</f>
        <v/>
      </c>
    </row>
    <row r="45" spans="2:12" s="207" customFormat="1" ht="36" hidden="1" customHeight="1">
      <c r="B45" s="216"/>
      <c r="C45" s="217"/>
      <c r="D45" s="217"/>
      <c r="E45" s="217"/>
      <c r="F45" s="217"/>
      <c r="G45" s="218"/>
      <c r="H45" s="218"/>
      <c r="I45" s="218" t="str">
        <f>IFERROR((#REF!/#REF!)*100,"")</f>
        <v/>
      </c>
      <c r="J45" s="218" t="str">
        <f>IFERROR((#REF!/#REF!)*100,"")</f>
        <v/>
      </c>
      <c r="K45" s="218" t="str">
        <f>IFERROR((#REF!/#REF!)*100,"")</f>
        <v/>
      </c>
      <c r="L45" s="218" t="str">
        <f>IFERROR((#REF!/#REF!)*100,"")</f>
        <v/>
      </c>
    </row>
    <row r="46" spans="2:12" s="207" customFormat="1" ht="36" hidden="1" customHeight="1">
      <c r="B46" s="216"/>
      <c r="C46" s="217"/>
      <c r="D46" s="217"/>
      <c r="E46" s="217"/>
      <c r="F46" s="217"/>
      <c r="G46" s="218"/>
      <c r="H46" s="218"/>
      <c r="I46" s="218" t="str">
        <f>IFERROR((#REF!/#REF!)*100,"")</f>
        <v/>
      </c>
      <c r="J46" s="218" t="str">
        <f>IFERROR((#REF!/#REF!)*100,"")</f>
        <v/>
      </c>
      <c r="K46" s="218" t="str">
        <f>IFERROR((#REF!/#REF!)*100,"")</f>
        <v/>
      </c>
      <c r="L46" s="218" t="str">
        <f>IFERROR((#REF!/#REF!)*100,"")</f>
        <v/>
      </c>
    </row>
    <row r="47" spans="2:12" s="207" customFormat="1" ht="36" hidden="1" customHeight="1">
      <c r="B47" s="216"/>
      <c r="C47" s="217"/>
      <c r="D47" s="217"/>
      <c r="E47" s="217"/>
      <c r="F47" s="217"/>
      <c r="G47" s="218"/>
      <c r="H47" s="218"/>
      <c r="I47" s="218" t="str">
        <f>IFERROR((#REF!/#REF!)*100,"")</f>
        <v/>
      </c>
      <c r="J47" s="218" t="str">
        <f>IFERROR((#REF!/#REF!)*100,"")</f>
        <v/>
      </c>
      <c r="K47" s="218" t="str">
        <f>IFERROR((#REF!/#REF!)*100,"")</f>
        <v/>
      </c>
      <c r="L47" s="218" t="str">
        <f>IFERROR((#REF!/#REF!)*100,"")</f>
        <v/>
      </c>
    </row>
    <row r="48" spans="2:12" s="207" customFormat="1" ht="36" hidden="1" customHeight="1">
      <c r="B48" s="216"/>
      <c r="C48" s="219"/>
      <c r="D48" s="219"/>
      <c r="E48" s="220"/>
      <c r="F48" s="220"/>
      <c r="G48" s="218"/>
      <c r="H48" s="218"/>
      <c r="I48" s="218"/>
      <c r="J48" s="218"/>
      <c r="K48" s="218"/>
      <c r="L48" s="218"/>
    </row>
    <row r="49" spans="2:12" s="207" customFormat="1" ht="8.4" customHeight="1">
      <c r="B49" s="221"/>
      <c r="C49" s="222"/>
      <c r="D49" s="222"/>
      <c r="E49" s="223"/>
      <c r="F49" s="223"/>
      <c r="G49" s="224"/>
      <c r="H49" s="224"/>
      <c r="I49" s="226"/>
      <c r="J49" s="226"/>
      <c r="K49" s="227"/>
      <c r="L49" s="228"/>
    </row>
    <row r="50" spans="2:12" s="207" customFormat="1" ht="28.5" customHeight="1">
      <c r="B50" s="498" t="s">
        <v>110</v>
      </c>
      <c r="C50" s="498"/>
      <c r="D50" s="498"/>
      <c r="E50" s="498"/>
      <c r="F50" s="498"/>
      <c r="G50" s="498"/>
      <c r="H50" s="498"/>
      <c r="I50" s="498"/>
      <c r="J50" s="498"/>
      <c r="K50" s="498"/>
      <c r="L50" s="498"/>
    </row>
    <row r="51" spans="2:12" s="207" customFormat="1" ht="15" customHeight="1">
      <c r="B51" s="499" t="s">
        <v>1251</v>
      </c>
      <c r="C51" s="500"/>
      <c r="D51" s="500"/>
      <c r="E51" s="500"/>
      <c r="F51" s="500"/>
      <c r="G51" s="500"/>
      <c r="H51" s="500"/>
      <c r="I51" s="500"/>
      <c r="J51" s="500"/>
      <c r="K51" s="500"/>
      <c r="L51" s="501"/>
    </row>
    <row r="52" spans="2:12" s="207" customFormat="1" ht="15" customHeight="1">
      <c r="B52" s="502"/>
      <c r="C52" s="503"/>
      <c r="D52" s="503"/>
      <c r="E52" s="503"/>
      <c r="F52" s="503"/>
      <c r="G52" s="503"/>
      <c r="H52" s="503"/>
      <c r="I52" s="503"/>
      <c r="J52" s="503"/>
      <c r="K52" s="503"/>
      <c r="L52" s="504"/>
    </row>
    <row r="53" spans="2:12" s="207" customFormat="1" ht="15" customHeight="1">
      <c r="B53" s="502"/>
      <c r="C53" s="503"/>
      <c r="D53" s="503"/>
      <c r="E53" s="503"/>
      <c r="F53" s="503"/>
      <c r="G53" s="503"/>
      <c r="H53" s="503"/>
      <c r="I53" s="503"/>
      <c r="J53" s="503"/>
      <c r="K53" s="503"/>
      <c r="L53" s="504"/>
    </row>
    <row r="54" spans="2:12" s="207" customFormat="1" ht="15" customHeight="1">
      <c r="B54" s="502"/>
      <c r="C54" s="503"/>
      <c r="D54" s="503"/>
      <c r="E54" s="503"/>
      <c r="F54" s="503"/>
      <c r="G54" s="503"/>
      <c r="H54" s="503"/>
      <c r="I54" s="503"/>
      <c r="J54" s="503"/>
      <c r="K54" s="503"/>
      <c r="L54" s="504"/>
    </row>
    <row r="55" spans="2:12" s="207" customFormat="1" ht="16.5" customHeight="1">
      <c r="B55" s="505"/>
      <c r="C55" s="506"/>
      <c r="D55" s="506"/>
      <c r="E55" s="506"/>
      <c r="F55" s="506"/>
      <c r="G55" s="506"/>
      <c r="H55" s="506"/>
      <c r="I55" s="506"/>
      <c r="J55" s="506"/>
      <c r="K55" s="506"/>
      <c r="L55" s="507"/>
    </row>
    <row r="1020" spans="24:24">
      <c r="X1020" s="229"/>
    </row>
    <row r="1025" spans="24:24">
      <c r="X1025" s="229"/>
    </row>
    <row r="1026" spans="24:24">
      <c r="X1026" s="229"/>
    </row>
    <row r="1073" spans="24:24">
      <c r="X1073" s="229"/>
    </row>
  </sheetData>
  <sheetProtection formatColumns="0" formatRows="0"/>
  <mergeCells count="13">
    <mergeCell ref="B2:L2"/>
    <mergeCell ref="B3:L3"/>
    <mergeCell ref="B5:E5"/>
    <mergeCell ref="F5:L5"/>
    <mergeCell ref="B6:E6"/>
    <mergeCell ref="F6:L6"/>
    <mergeCell ref="B50:L50"/>
    <mergeCell ref="B51:L55"/>
    <mergeCell ref="B8:E8"/>
    <mergeCell ref="F8:L8"/>
    <mergeCell ref="B10:L10"/>
    <mergeCell ref="B11:H11"/>
    <mergeCell ref="I11:L11"/>
  </mergeCells>
  <printOptions horizontalCentered="1"/>
  <pageMargins left="0.39370078740157499" right="0.39370078740157499" top="1.37795275590551" bottom="0.86614173228346403" header="0.39370078740157499" footer="0.59055118110236204"/>
  <pageSetup scale="59" fitToHeight="0" orientation="landscape" r:id="rId1"/>
  <headerFooter scaleWithDoc="0">
    <oddHeader>&amp;C&amp;G&amp;R</oddHeader>
    <oddFooter>&amp;R&amp;G</oddFooter>
  </headerFooter>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92D050"/>
    <pageSetUpPr fitToPage="1"/>
  </sheetPr>
  <dimension ref="B1:X1077"/>
  <sheetViews>
    <sheetView showGridLines="0" view="pageBreakPreview" zoomScaleNormal="100" workbookViewId="0">
      <selection activeCell="H60" sqref="H60"/>
    </sheetView>
  </sheetViews>
  <sheetFormatPr baseColWidth="10" defaultColWidth="11.44140625" defaultRowHeight="13.8"/>
  <cols>
    <col min="1" max="1" width="0.88671875" style="208" customWidth="1"/>
    <col min="2" max="2" width="19.109375" style="208" customWidth="1"/>
    <col min="3" max="4" width="17" style="208" customWidth="1"/>
    <col min="5" max="5" width="18.44140625" style="208" customWidth="1"/>
    <col min="6" max="7" width="18.5546875" style="208" customWidth="1"/>
    <col min="8" max="8" width="19.44140625" style="208" customWidth="1"/>
    <col min="9" max="9" width="20.5546875" style="208" customWidth="1"/>
    <col min="10" max="10" width="21.44140625" style="208" customWidth="1"/>
    <col min="11" max="11" width="18.44140625" style="208" customWidth="1"/>
    <col min="12" max="12" width="29.5546875" style="208" customWidth="1"/>
    <col min="13" max="13" width="3.5546875" style="208" customWidth="1"/>
    <col min="14" max="24" width="11.44140625" style="208" hidden="1" customWidth="1"/>
    <col min="25" max="16384" width="11.44140625" style="208"/>
  </cols>
  <sheetData>
    <row r="1" spans="2:12" ht="14.4" customHeight="1"/>
    <row r="2" spans="2:12" ht="25.35" customHeight="1">
      <c r="B2" s="489" t="s">
        <v>92</v>
      </c>
      <c r="C2" s="489"/>
      <c r="D2" s="489"/>
      <c r="E2" s="489"/>
      <c r="F2" s="489"/>
      <c r="G2" s="489"/>
      <c r="H2" s="489"/>
      <c r="I2" s="489"/>
      <c r="J2" s="489"/>
      <c r="K2" s="489"/>
      <c r="L2" s="489"/>
    </row>
    <row r="3" spans="2:12" ht="25.35" hidden="1" customHeight="1">
      <c r="B3" s="490" t="s">
        <v>93</v>
      </c>
      <c r="C3" s="491"/>
      <c r="D3" s="491"/>
      <c r="E3" s="491"/>
      <c r="F3" s="491"/>
      <c r="G3" s="491"/>
      <c r="H3" s="491"/>
      <c r="I3" s="491"/>
      <c r="J3" s="491"/>
      <c r="K3" s="491"/>
      <c r="L3" s="491"/>
    </row>
    <row r="4" spans="2:12" ht="1.5" customHeight="1">
      <c r="B4" s="209"/>
      <c r="C4" s="209"/>
      <c r="D4" s="209"/>
      <c r="E4" s="209"/>
      <c r="F4" s="209"/>
      <c r="G4" s="209"/>
      <c r="H4" s="209"/>
      <c r="I4" s="209"/>
      <c r="J4" s="209"/>
      <c r="K4" s="209"/>
      <c r="L4" s="209"/>
    </row>
    <row r="5" spans="2:12" ht="20.100000000000001" customHeight="1">
      <c r="B5" s="492" t="s">
        <v>94</v>
      </c>
      <c r="C5" s="492"/>
      <c r="D5" s="492"/>
      <c r="E5" s="492"/>
      <c r="F5" s="493" t="s">
        <v>10</v>
      </c>
      <c r="G5" s="494"/>
      <c r="H5" s="494"/>
      <c r="I5" s="494"/>
      <c r="J5" s="494"/>
      <c r="K5" s="494"/>
      <c r="L5" s="494"/>
    </row>
    <row r="6" spans="2:12" ht="20.100000000000001" customHeight="1">
      <c r="B6" s="495" t="s">
        <v>11</v>
      </c>
      <c r="C6" s="495"/>
      <c r="D6" s="495"/>
      <c r="E6" s="495"/>
      <c r="F6" s="496" t="s">
        <v>12</v>
      </c>
      <c r="G6" s="497"/>
      <c r="H6" s="497"/>
      <c r="I6" s="497"/>
      <c r="J6" s="497"/>
      <c r="K6" s="497"/>
      <c r="L6" s="497"/>
    </row>
    <row r="7" spans="2:12" ht="3" customHeight="1">
      <c r="B7" s="210"/>
      <c r="C7" s="210"/>
      <c r="D7" s="210"/>
      <c r="E7" s="210"/>
      <c r="F7" s="210"/>
      <c r="G7" s="210"/>
      <c r="H7" s="210"/>
      <c r="I7" s="225"/>
      <c r="J7" s="225"/>
      <c r="K7" s="225"/>
      <c r="L7" s="225"/>
    </row>
    <row r="8" spans="2:12" ht="23.1" customHeight="1">
      <c r="B8" s="485" t="s">
        <v>95</v>
      </c>
      <c r="C8" s="485"/>
      <c r="D8" s="485"/>
      <c r="E8" s="485"/>
      <c r="F8" s="486" t="s">
        <v>115</v>
      </c>
      <c r="G8" s="486"/>
      <c r="H8" s="486"/>
      <c r="I8" s="486"/>
      <c r="J8" s="486"/>
      <c r="K8" s="486"/>
      <c r="L8" s="486"/>
    </row>
    <row r="9" spans="2:12" ht="6" customHeight="1">
      <c r="B9" s="210"/>
      <c r="C9" s="210"/>
      <c r="D9" s="210"/>
      <c r="E9" s="210"/>
      <c r="F9" s="210"/>
      <c r="G9" s="210"/>
      <c r="H9" s="210"/>
      <c r="I9" s="225"/>
      <c r="J9" s="225"/>
      <c r="K9" s="225"/>
      <c r="L9" s="225"/>
    </row>
    <row r="10" spans="2:12" ht="15" customHeight="1">
      <c r="B10" s="487" t="s">
        <v>97</v>
      </c>
      <c r="C10" s="487"/>
      <c r="D10" s="487"/>
      <c r="E10" s="487"/>
      <c r="F10" s="487"/>
      <c r="G10" s="487"/>
      <c r="H10" s="487"/>
      <c r="I10" s="487"/>
      <c r="J10" s="487"/>
      <c r="K10" s="487"/>
      <c r="L10" s="487"/>
    </row>
    <row r="11" spans="2:12" ht="33" customHeight="1">
      <c r="B11" s="488" t="s">
        <v>70</v>
      </c>
      <c r="C11" s="487"/>
      <c r="D11" s="487"/>
      <c r="E11" s="487"/>
      <c r="F11" s="487"/>
      <c r="G11" s="487"/>
      <c r="H11" s="487"/>
      <c r="I11" s="488" t="s">
        <v>98</v>
      </c>
      <c r="J11" s="488"/>
      <c r="K11" s="488"/>
      <c r="L11" s="488"/>
    </row>
    <row r="12" spans="2:12" ht="58.35" customHeight="1">
      <c r="B12" s="47" t="s">
        <v>99</v>
      </c>
      <c r="C12" s="47" t="s">
        <v>100</v>
      </c>
      <c r="D12" s="47" t="s">
        <v>101</v>
      </c>
      <c r="E12" s="47" t="s">
        <v>102</v>
      </c>
      <c r="F12" s="47" t="s">
        <v>103</v>
      </c>
      <c r="G12" s="47" t="s">
        <v>104</v>
      </c>
      <c r="H12" s="47" t="s">
        <v>105</v>
      </c>
      <c r="I12" s="211" t="s">
        <v>106</v>
      </c>
      <c r="J12" s="211" t="s">
        <v>107</v>
      </c>
      <c r="K12" s="211" t="s">
        <v>108</v>
      </c>
      <c r="L12" s="211" t="s">
        <v>109</v>
      </c>
    </row>
    <row r="13" spans="2:12" s="206" customFormat="1" ht="41.1" customHeight="1">
      <c r="B13" s="212">
        <v>53730435</v>
      </c>
      <c r="C13" s="212">
        <v>53730435</v>
      </c>
      <c r="D13" s="212">
        <v>29459135</v>
      </c>
      <c r="E13" s="212">
        <v>3690319.0999999996</v>
      </c>
      <c r="F13" s="212">
        <v>20047624.879999995</v>
      </c>
      <c r="G13" s="212">
        <v>20047624.879999995</v>
      </c>
      <c r="H13" s="212">
        <v>20047624.879999995</v>
      </c>
      <c r="I13" s="320">
        <f>+F13/B13</f>
        <v>0.37311488135169563</v>
      </c>
      <c r="J13" s="320">
        <f>+F13/C13</f>
        <v>0.37311488135169563</v>
      </c>
      <c r="K13" s="320">
        <f>+G13/B13</f>
        <v>0.37311488135169563</v>
      </c>
      <c r="L13" s="320">
        <f>+(E13+G13)/C13</f>
        <v>0.44179698117091359</v>
      </c>
    </row>
    <row r="14" spans="2:12" s="207" customFormat="1" ht="15" hidden="1" customHeight="1">
      <c r="B14" s="213"/>
      <c r="C14" s="214"/>
      <c r="D14" s="214"/>
      <c r="E14" s="214"/>
      <c r="F14" s="214"/>
      <c r="G14" s="215"/>
      <c r="H14" s="215"/>
      <c r="I14" s="215"/>
      <c r="J14" s="215"/>
      <c r="K14" s="215"/>
      <c r="L14" s="215"/>
    </row>
    <row r="15" spans="2:12" s="207" customFormat="1" ht="36" hidden="1" customHeight="1">
      <c r="B15" s="216"/>
      <c r="C15" s="217"/>
      <c r="D15" s="217"/>
      <c r="E15" s="217"/>
      <c r="F15" s="217"/>
      <c r="G15" s="218"/>
      <c r="H15" s="218"/>
      <c r="I15" s="218" t="str">
        <f>IFERROR((#REF!/#REF!)*100,"")</f>
        <v/>
      </c>
      <c r="J15" s="218" t="str">
        <f>IFERROR((#REF!/#REF!)*100,"")</f>
        <v/>
      </c>
      <c r="K15" s="218" t="str">
        <f>IFERROR((#REF!/#REF!)*100,"")</f>
        <v/>
      </c>
      <c r="L15" s="218" t="str">
        <f>IFERROR((#REF!/#REF!)*100,"")</f>
        <v/>
      </c>
    </row>
    <row r="16" spans="2:12" s="207" customFormat="1" ht="36" hidden="1" customHeight="1">
      <c r="B16" s="216"/>
      <c r="C16" s="217"/>
      <c r="D16" s="217"/>
      <c r="E16" s="217"/>
      <c r="F16" s="217"/>
      <c r="G16" s="218"/>
      <c r="H16" s="218"/>
      <c r="I16" s="218" t="str">
        <f>IFERROR((#REF!/#REF!)*100,"")</f>
        <v/>
      </c>
      <c r="J16" s="218" t="str">
        <f>IFERROR((#REF!/#REF!)*100,"")</f>
        <v/>
      </c>
      <c r="K16" s="218" t="str">
        <f>IFERROR((#REF!/#REF!)*100,"")</f>
        <v/>
      </c>
      <c r="L16" s="218" t="str">
        <f>IFERROR((#REF!/#REF!)*100,"")</f>
        <v/>
      </c>
    </row>
    <row r="17" spans="2:12" s="207" customFormat="1" ht="36" hidden="1" customHeight="1">
      <c r="B17" s="216"/>
      <c r="C17" s="217"/>
      <c r="D17" s="217"/>
      <c r="E17" s="217"/>
      <c r="F17" s="217"/>
      <c r="G17" s="218"/>
      <c r="H17" s="218"/>
      <c r="I17" s="218" t="str">
        <f>IFERROR((#REF!/#REF!)*100,"")</f>
        <v/>
      </c>
      <c r="J17" s="218" t="str">
        <f>IFERROR((#REF!/#REF!)*100,"")</f>
        <v/>
      </c>
      <c r="K17" s="218" t="str">
        <f>IFERROR((#REF!/#REF!)*100,"")</f>
        <v/>
      </c>
      <c r="L17" s="218" t="str">
        <f>IFERROR((#REF!/#REF!)*100,"")</f>
        <v/>
      </c>
    </row>
    <row r="18" spans="2:12" s="207" customFormat="1" ht="36" hidden="1" customHeight="1">
      <c r="B18" s="216"/>
      <c r="C18" s="217"/>
      <c r="D18" s="217"/>
      <c r="E18" s="217"/>
      <c r="F18" s="217"/>
      <c r="G18" s="218"/>
      <c r="H18" s="218"/>
      <c r="I18" s="218" t="str">
        <f>IFERROR((#REF!/#REF!)*100,"")</f>
        <v/>
      </c>
      <c r="J18" s="218" t="str">
        <f>IFERROR((#REF!/#REF!)*100,"")</f>
        <v/>
      </c>
      <c r="K18" s="218" t="str">
        <f>IFERROR((#REF!/#REF!)*100,"")</f>
        <v/>
      </c>
      <c r="L18" s="218" t="str">
        <f>IFERROR((#REF!/#REF!)*100,"")</f>
        <v/>
      </c>
    </row>
    <row r="19" spans="2:12" s="207" customFormat="1" ht="36" hidden="1" customHeight="1">
      <c r="B19" s="216"/>
      <c r="C19" s="217"/>
      <c r="D19" s="217"/>
      <c r="E19" s="217"/>
      <c r="F19" s="217"/>
      <c r="G19" s="218"/>
      <c r="H19" s="218"/>
      <c r="I19" s="218" t="str">
        <f>IFERROR((#REF!/#REF!)*100,"")</f>
        <v/>
      </c>
      <c r="J19" s="218" t="str">
        <f>IFERROR((#REF!/#REF!)*100,"")</f>
        <v/>
      </c>
      <c r="K19" s="218" t="str">
        <f>IFERROR((#REF!/#REF!)*100,"")</f>
        <v/>
      </c>
      <c r="L19" s="218" t="str">
        <f>IFERROR((#REF!/#REF!)*100,"")</f>
        <v/>
      </c>
    </row>
    <row r="20" spans="2:12" s="207" customFormat="1" ht="36" hidden="1" customHeight="1">
      <c r="B20" s="216"/>
      <c r="C20" s="217"/>
      <c r="D20" s="217"/>
      <c r="E20" s="217"/>
      <c r="F20" s="217"/>
      <c r="G20" s="218"/>
      <c r="H20" s="218"/>
      <c r="I20" s="218" t="str">
        <f>IFERROR((#REF!/#REF!)*100,"")</f>
        <v/>
      </c>
      <c r="J20" s="218" t="str">
        <f>IFERROR((#REF!/#REF!)*100,"")</f>
        <v/>
      </c>
      <c r="K20" s="218" t="str">
        <f>IFERROR((#REF!/#REF!)*100,"")</f>
        <v/>
      </c>
      <c r="L20" s="218" t="str">
        <f>IFERROR((#REF!/#REF!)*100,"")</f>
        <v/>
      </c>
    </row>
    <row r="21" spans="2:12" s="207" customFormat="1" ht="36" hidden="1" customHeight="1">
      <c r="B21" s="216"/>
      <c r="C21" s="217"/>
      <c r="D21" s="217"/>
      <c r="E21" s="217"/>
      <c r="F21" s="217"/>
      <c r="G21" s="218"/>
      <c r="H21" s="218"/>
      <c r="I21" s="218" t="str">
        <f>IFERROR((#REF!/#REF!)*100,"")</f>
        <v/>
      </c>
      <c r="J21" s="218" t="str">
        <f>IFERROR((#REF!/#REF!)*100,"")</f>
        <v/>
      </c>
      <c r="K21" s="218" t="str">
        <f>IFERROR((#REF!/#REF!)*100,"")</f>
        <v/>
      </c>
      <c r="L21" s="218" t="str">
        <f>IFERROR((#REF!/#REF!)*100,"")</f>
        <v/>
      </c>
    </row>
    <row r="22" spans="2:12" s="207" customFormat="1" ht="36" hidden="1" customHeight="1">
      <c r="B22" s="216"/>
      <c r="C22" s="217"/>
      <c r="D22" s="217"/>
      <c r="E22" s="217"/>
      <c r="F22" s="217"/>
      <c r="G22" s="218"/>
      <c r="H22" s="218"/>
      <c r="I22" s="218" t="str">
        <f>IFERROR((#REF!/#REF!)*100,"")</f>
        <v/>
      </c>
      <c r="J22" s="218" t="str">
        <f>IFERROR((#REF!/#REF!)*100,"")</f>
        <v/>
      </c>
      <c r="K22" s="218" t="str">
        <f>IFERROR((#REF!/#REF!)*100,"")</f>
        <v/>
      </c>
      <c r="L22" s="218" t="str">
        <f>IFERROR((#REF!/#REF!)*100,"")</f>
        <v/>
      </c>
    </row>
    <row r="23" spans="2:12" s="207" customFormat="1" ht="36" hidden="1" customHeight="1">
      <c r="B23" s="216"/>
      <c r="C23" s="217"/>
      <c r="D23" s="217"/>
      <c r="E23" s="217"/>
      <c r="F23" s="217"/>
      <c r="G23" s="218"/>
      <c r="H23" s="218"/>
      <c r="I23" s="218" t="str">
        <f>IFERROR((#REF!/#REF!)*100,"")</f>
        <v/>
      </c>
      <c r="J23" s="218" t="str">
        <f>IFERROR((#REF!/#REF!)*100,"")</f>
        <v/>
      </c>
      <c r="K23" s="218" t="str">
        <f>IFERROR((#REF!/#REF!)*100,"")</f>
        <v/>
      </c>
      <c r="L23" s="218" t="str">
        <f>IFERROR((#REF!/#REF!)*100,"")</f>
        <v/>
      </c>
    </row>
    <row r="24" spans="2:12" s="207" customFormat="1" ht="36" hidden="1" customHeight="1">
      <c r="B24" s="216"/>
      <c r="C24" s="217"/>
      <c r="D24" s="217"/>
      <c r="E24" s="217"/>
      <c r="F24" s="217"/>
      <c r="G24" s="218"/>
      <c r="H24" s="218"/>
      <c r="I24" s="218" t="str">
        <f>IFERROR((#REF!/#REF!)*100,"")</f>
        <v/>
      </c>
      <c r="J24" s="218" t="str">
        <f>IFERROR((#REF!/#REF!)*100,"")</f>
        <v/>
      </c>
      <c r="K24" s="218" t="str">
        <f>IFERROR((#REF!/#REF!)*100,"")</f>
        <v/>
      </c>
      <c r="L24" s="218" t="str">
        <f>IFERROR((#REF!/#REF!)*100,"")</f>
        <v/>
      </c>
    </row>
    <row r="25" spans="2:12" s="207" customFormat="1" ht="36" hidden="1" customHeight="1">
      <c r="B25" s="216"/>
      <c r="C25" s="217"/>
      <c r="D25" s="217"/>
      <c r="E25" s="217"/>
      <c r="F25" s="217"/>
      <c r="G25" s="218"/>
      <c r="H25" s="218"/>
      <c r="I25" s="218" t="str">
        <f>IFERROR((#REF!/#REF!)*100,"")</f>
        <v/>
      </c>
      <c r="J25" s="218" t="str">
        <f>IFERROR((#REF!/#REF!)*100,"")</f>
        <v/>
      </c>
      <c r="K25" s="218" t="str">
        <f>IFERROR((#REF!/#REF!)*100,"")</f>
        <v/>
      </c>
      <c r="L25" s="218" t="str">
        <f>IFERROR((#REF!/#REF!)*100,"")</f>
        <v/>
      </c>
    </row>
    <row r="26" spans="2:12" s="207" customFormat="1" ht="36" hidden="1" customHeight="1">
      <c r="B26" s="216"/>
      <c r="C26" s="217"/>
      <c r="D26" s="217"/>
      <c r="E26" s="217"/>
      <c r="F26" s="217"/>
      <c r="G26" s="218"/>
      <c r="H26" s="218"/>
      <c r="I26" s="218" t="str">
        <f>IFERROR((#REF!/#REF!)*100,"")</f>
        <v/>
      </c>
      <c r="J26" s="218" t="str">
        <f>IFERROR((#REF!/#REF!)*100,"")</f>
        <v/>
      </c>
      <c r="K26" s="218" t="str">
        <f>IFERROR((#REF!/#REF!)*100,"")</f>
        <v/>
      </c>
      <c r="L26" s="218" t="str">
        <f>IFERROR((#REF!/#REF!)*100,"")</f>
        <v/>
      </c>
    </row>
    <row r="27" spans="2:12" s="207" customFormat="1" ht="36" hidden="1" customHeight="1">
      <c r="B27" s="216"/>
      <c r="C27" s="217"/>
      <c r="D27" s="217"/>
      <c r="E27" s="217"/>
      <c r="F27" s="217"/>
      <c r="G27" s="218"/>
      <c r="H27" s="218"/>
      <c r="I27" s="218" t="str">
        <f>IFERROR((#REF!/#REF!)*100,"")</f>
        <v/>
      </c>
      <c r="J27" s="218" t="str">
        <f>IFERROR((#REF!/#REF!)*100,"")</f>
        <v/>
      </c>
      <c r="K27" s="218" t="str">
        <f>IFERROR((#REF!/#REF!)*100,"")</f>
        <v/>
      </c>
      <c r="L27" s="218" t="str">
        <f>IFERROR((#REF!/#REF!)*100,"")</f>
        <v/>
      </c>
    </row>
    <row r="28" spans="2:12" s="207" customFormat="1" ht="36" hidden="1" customHeight="1">
      <c r="B28" s="216"/>
      <c r="C28" s="217"/>
      <c r="D28" s="217"/>
      <c r="E28" s="217"/>
      <c r="F28" s="217"/>
      <c r="G28" s="218"/>
      <c r="H28" s="218"/>
      <c r="I28" s="218" t="str">
        <f>IFERROR((#REF!/#REF!)*100,"")</f>
        <v/>
      </c>
      <c r="J28" s="218" t="str">
        <f>IFERROR((#REF!/#REF!)*100,"")</f>
        <v/>
      </c>
      <c r="K28" s="218" t="str">
        <f>IFERROR((#REF!/#REF!)*100,"")</f>
        <v/>
      </c>
      <c r="L28" s="218" t="str">
        <f>IFERROR((#REF!/#REF!)*100,"")</f>
        <v/>
      </c>
    </row>
    <row r="29" spans="2:12" s="207" customFormat="1" ht="36" hidden="1" customHeight="1">
      <c r="B29" s="216"/>
      <c r="C29" s="217"/>
      <c r="D29" s="217"/>
      <c r="E29" s="217"/>
      <c r="F29" s="217"/>
      <c r="G29" s="218"/>
      <c r="H29" s="218"/>
      <c r="I29" s="218" t="str">
        <f>IFERROR((#REF!/#REF!)*100,"")</f>
        <v/>
      </c>
      <c r="J29" s="218" t="str">
        <f>IFERROR((#REF!/#REF!)*100,"")</f>
        <v/>
      </c>
      <c r="K29" s="218" t="str">
        <f>IFERROR((#REF!/#REF!)*100,"")</f>
        <v/>
      </c>
      <c r="L29" s="218" t="str">
        <f>IFERROR((#REF!/#REF!)*100,"")</f>
        <v/>
      </c>
    </row>
    <row r="30" spans="2:12" s="207" customFormat="1" ht="36" hidden="1" customHeight="1">
      <c r="B30" s="216"/>
      <c r="C30" s="217"/>
      <c r="D30" s="217"/>
      <c r="E30" s="217"/>
      <c r="F30" s="217"/>
      <c r="G30" s="218"/>
      <c r="H30" s="218"/>
      <c r="I30" s="218" t="str">
        <f>IFERROR((#REF!/#REF!)*100,"")</f>
        <v/>
      </c>
      <c r="J30" s="218" t="str">
        <f>IFERROR((#REF!/#REF!)*100,"")</f>
        <v/>
      </c>
      <c r="K30" s="218" t="str">
        <f>IFERROR((#REF!/#REF!)*100,"")</f>
        <v/>
      </c>
      <c r="L30" s="218" t="str">
        <f>IFERROR((#REF!/#REF!)*100,"")</f>
        <v/>
      </c>
    </row>
    <row r="31" spans="2:12" s="207" customFormat="1" ht="36" hidden="1" customHeight="1">
      <c r="B31" s="216"/>
      <c r="C31" s="217"/>
      <c r="D31" s="217"/>
      <c r="E31" s="217"/>
      <c r="F31" s="217"/>
      <c r="G31" s="218"/>
      <c r="H31" s="218"/>
      <c r="I31" s="218" t="str">
        <f>IFERROR((#REF!/#REF!)*100,"")</f>
        <v/>
      </c>
      <c r="J31" s="218" t="str">
        <f>IFERROR((#REF!/#REF!)*100,"")</f>
        <v/>
      </c>
      <c r="K31" s="218" t="str">
        <f>IFERROR((#REF!/#REF!)*100,"")</f>
        <v/>
      </c>
      <c r="L31" s="218" t="str">
        <f>IFERROR((#REF!/#REF!)*100,"")</f>
        <v/>
      </c>
    </row>
    <row r="32" spans="2:12" s="207" customFormat="1" ht="36" hidden="1" customHeight="1">
      <c r="B32" s="216"/>
      <c r="C32" s="217"/>
      <c r="D32" s="217"/>
      <c r="E32" s="217"/>
      <c r="F32" s="217"/>
      <c r="G32" s="218"/>
      <c r="H32" s="218"/>
      <c r="I32" s="218" t="str">
        <f>IFERROR((#REF!/#REF!)*100,"")</f>
        <v/>
      </c>
      <c r="J32" s="218" t="str">
        <f>IFERROR((#REF!/#REF!)*100,"")</f>
        <v/>
      </c>
      <c r="K32" s="218" t="str">
        <f>IFERROR((#REF!/#REF!)*100,"")</f>
        <v/>
      </c>
      <c r="L32" s="218" t="str">
        <f>IFERROR((#REF!/#REF!)*100,"")</f>
        <v/>
      </c>
    </row>
    <row r="33" spans="2:12" s="207" customFormat="1" ht="36" hidden="1" customHeight="1">
      <c r="B33" s="216"/>
      <c r="C33" s="217"/>
      <c r="D33" s="217"/>
      <c r="E33" s="217"/>
      <c r="F33" s="217"/>
      <c r="G33" s="218"/>
      <c r="H33" s="218"/>
      <c r="I33" s="218" t="str">
        <f>IFERROR((#REF!/#REF!)*100,"")</f>
        <v/>
      </c>
      <c r="J33" s="218" t="str">
        <f>IFERROR((#REF!/#REF!)*100,"")</f>
        <v/>
      </c>
      <c r="K33" s="218" t="str">
        <f>IFERROR((#REF!/#REF!)*100,"")</f>
        <v/>
      </c>
      <c r="L33" s="218" t="str">
        <f>IFERROR((#REF!/#REF!)*100,"")</f>
        <v/>
      </c>
    </row>
    <row r="34" spans="2:12" s="207" customFormat="1" ht="36" hidden="1" customHeight="1">
      <c r="B34" s="216"/>
      <c r="C34" s="217"/>
      <c r="D34" s="217"/>
      <c r="E34" s="217"/>
      <c r="F34" s="217"/>
      <c r="G34" s="218"/>
      <c r="H34" s="218"/>
      <c r="I34" s="218" t="str">
        <f>IFERROR((#REF!/#REF!)*100,"")</f>
        <v/>
      </c>
      <c r="J34" s="218" t="str">
        <f>IFERROR((#REF!/#REF!)*100,"")</f>
        <v/>
      </c>
      <c r="K34" s="218" t="str">
        <f>IFERROR((#REF!/#REF!)*100,"")</f>
        <v/>
      </c>
      <c r="L34" s="218" t="str">
        <f>IFERROR((#REF!/#REF!)*100,"")</f>
        <v/>
      </c>
    </row>
    <row r="35" spans="2:12" s="207" customFormat="1" ht="36" hidden="1" customHeight="1">
      <c r="B35" s="216"/>
      <c r="C35" s="217"/>
      <c r="D35" s="217"/>
      <c r="E35" s="217"/>
      <c r="F35" s="217"/>
      <c r="G35" s="218"/>
      <c r="H35" s="218"/>
      <c r="I35" s="218" t="str">
        <f>IFERROR((#REF!/#REF!)*100,"")</f>
        <v/>
      </c>
      <c r="J35" s="218" t="str">
        <f>IFERROR((#REF!/#REF!)*100,"")</f>
        <v/>
      </c>
      <c r="K35" s="218" t="str">
        <f>IFERROR((#REF!/#REF!)*100,"")</f>
        <v/>
      </c>
      <c r="L35" s="218" t="str">
        <f>IFERROR((#REF!/#REF!)*100,"")</f>
        <v/>
      </c>
    </row>
    <row r="36" spans="2:12" s="207" customFormat="1" ht="36" hidden="1" customHeight="1">
      <c r="B36" s="216"/>
      <c r="C36" s="217"/>
      <c r="D36" s="217"/>
      <c r="E36" s="217"/>
      <c r="F36" s="217"/>
      <c r="G36" s="218"/>
      <c r="H36" s="218"/>
      <c r="I36" s="218" t="str">
        <f>IFERROR((#REF!/#REF!)*100,"")</f>
        <v/>
      </c>
      <c r="J36" s="218" t="str">
        <f>IFERROR((#REF!/#REF!)*100,"")</f>
        <v/>
      </c>
      <c r="K36" s="218" t="str">
        <f>IFERROR((#REF!/#REF!)*100,"")</f>
        <v/>
      </c>
      <c r="L36" s="218" t="str">
        <f>IFERROR((#REF!/#REF!)*100,"")</f>
        <v/>
      </c>
    </row>
    <row r="37" spans="2:12" s="207" customFormat="1" ht="36" hidden="1" customHeight="1">
      <c r="B37" s="216"/>
      <c r="C37" s="217"/>
      <c r="D37" s="217"/>
      <c r="E37" s="217"/>
      <c r="F37" s="217"/>
      <c r="G37" s="218"/>
      <c r="H37" s="218"/>
      <c r="I37" s="218" t="str">
        <f>IFERROR((#REF!/#REF!)*100,"")</f>
        <v/>
      </c>
      <c r="J37" s="218" t="str">
        <f>IFERROR((#REF!/#REF!)*100,"")</f>
        <v/>
      </c>
      <c r="K37" s="218" t="str">
        <f>IFERROR((#REF!/#REF!)*100,"")</f>
        <v/>
      </c>
      <c r="L37" s="218" t="str">
        <f>IFERROR((#REF!/#REF!)*100,"")</f>
        <v/>
      </c>
    </row>
    <row r="38" spans="2:12" s="207" customFormat="1" ht="36" hidden="1" customHeight="1">
      <c r="B38" s="216"/>
      <c r="C38" s="217"/>
      <c r="D38" s="217"/>
      <c r="E38" s="217"/>
      <c r="F38" s="217"/>
      <c r="G38" s="218"/>
      <c r="H38" s="218"/>
      <c r="I38" s="218" t="str">
        <f>IFERROR((#REF!/#REF!)*100,"")</f>
        <v/>
      </c>
      <c r="J38" s="218" t="str">
        <f>IFERROR((#REF!/#REF!)*100,"")</f>
        <v/>
      </c>
      <c r="K38" s="218" t="str">
        <f>IFERROR((#REF!/#REF!)*100,"")</f>
        <v/>
      </c>
      <c r="L38" s="218" t="str">
        <f>IFERROR((#REF!/#REF!)*100,"")</f>
        <v/>
      </c>
    </row>
    <row r="39" spans="2:12" s="207" customFormat="1" ht="36" hidden="1" customHeight="1">
      <c r="B39" s="216"/>
      <c r="C39" s="217"/>
      <c r="D39" s="217"/>
      <c r="E39" s="217"/>
      <c r="F39" s="217"/>
      <c r="G39" s="218"/>
      <c r="H39" s="218"/>
      <c r="I39" s="218" t="str">
        <f>IFERROR((#REF!/#REF!)*100,"")</f>
        <v/>
      </c>
      <c r="J39" s="218" t="str">
        <f>IFERROR((#REF!/#REF!)*100,"")</f>
        <v/>
      </c>
      <c r="K39" s="218" t="str">
        <f>IFERROR((#REF!/#REF!)*100,"")</f>
        <v/>
      </c>
      <c r="L39" s="218" t="str">
        <f>IFERROR((#REF!/#REF!)*100,"")</f>
        <v/>
      </c>
    </row>
    <row r="40" spans="2:12" s="207" customFormat="1" ht="36" hidden="1" customHeight="1">
      <c r="B40" s="216"/>
      <c r="C40" s="217"/>
      <c r="D40" s="217"/>
      <c r="E40" s="217"/>
      <c r="F40" s="217"/>
      <c r="G40" s="218"/>
      <c r="H40" s="218"/>
      <c r="I40" s="218" t="str">
        <f>IFERROR((#REF!/#REF!)*100,"")</f>
        <v/>
      </c>
      <c r="J40" s="218" t="str">
        <f>IFERROR((#REF!/#REF!)*100,"")</f>
        <v/>
      </c>
      <c r="K40" s="218" t="str">
        <f>IFERROR((#REF!/#REF!)*100,"")</f>
        <v/>
      </c>
      <c r="L40" s="218" t="str">
        <f>IFERROR((#REF!/#REF!)*100,"")</f>
        <v/>
      </c>
    </row>
    <row r="41" spans="2:12" s="207" customFormat="1" ht="36" hidden="1" customHeight="1">
      <c r="B41" s="216"/>
      <c r="C41" s="217"/>
      <c r="D41" s="217"/>
      <c r="E41" s="217"/>
      <c r="F41" s="217"/>
      <c r="G41" s="218"/>
      <c r="H41" s="218"/>
      <c r="I41" s="218" t="str">
        <f>IFERROR((#REF!/#REF!)*100,"")</f>
        <v/>
      </c>
      <c r="J41" s="218" t="str">
        <f>IFERROR((#REF!/#REF!)*100,"")</f>
        <v/>
      </c>
      <c r="K41" s="218" t="str">
        <f>IFERROR((#REF!/#REF!)*100,"")</f>
        <v/>
      </c>
      <c r="L41" s="218" t="str">
        <f>IFERROR((#REF!/#REF!)*100,"")</f>
        <v/>
      </c>
    </row>
    <row r="42" spans="2:12" s="207" customFormat="1" ht="36" hidden="1" customHeight="1">
      <c r="B42" s="216"/>
      <c r="C42" s="217"/>
      <c r="D42" s="217"/>
      <c r="E42" s="217"/>
      <c r="F42" s="217"/>
      <c r="G42" s="218"/>
      <c r="H42" s="218"/>
      <c r="I42" s="218" t="str">
        <f>IFERROR((#REF!/#REF!)*100,"")</f>
        <v/>
      </c>
      <c r="J42" s="218" t="str">
        <f>IFERROR((#REF!/#REF!)*100,"")</f>
        <v/>
      </c>
      <c r="K42" s="218" t="str">
        <f>IFERROR((#REF!/#REF!)*100,"")</f>
        <v/>
      </c>
      <c r="L42" s="218" t="str">
        <f>IFERROR((#REF!/#REF!)*100,"")</f>
        <v/>
      </c>
    </row>
    <row r="43" spans="2:12" s="207" customFormat="1" ht="36" hidden="1" customHeight="1">
      <c r="B43" s="216"/>
      <c r="C43" s="217"/>
      <c r="D43" s="217"/>
      <c r="E43" s="217"/>
      <c r="F43" s="217"/>
      <c r="G43" s="218"/>
      <c r="H43" s="218"/>
      <c r="I43" s="218" t="str">
        <f>IFERROR((#REF!/#REF!)*100,"")</f>
        <v/>
      </c>
      <c r="J43" s="218" t="str">
        <f>IFERROR((#REF!/#REF!)*100,"")</f>
        <v/>
      </c>
      <c r="K43" s="218" t="str">
        <f>IFERROR((#REF!/#REF!)*100,"")</f>
        <v/>
      </c>
      <c r="L43" s="218" t="str">
        <f>IFERROR((#REF!/#REF!)*100,"")</f>
        <v/>
      </c>
    </row>
    <row r="44" spans="2:12" s="207" customFormat="1" ht="36" hidden="1" customHeight="1">
      <c r="B44" s="216"/>
      <c r="C44" s="217"/>
      <c r="D44" s="217"/>
      <c r="E44" s="217"/>
      <c r="F44" s="217"/>
      <c r="G44" s="218"/>
      <c r="H44" s="218"/>
      <c r="I44" s="218" t="str">
        <f>IFERROR((#REF!/#REF!)*100,"")</f>
        <v/>
      </c>
      <c r="J44" s="218" t="str">
        <f>IFERROR((#REF!/#REF!)*100,"")</f>
        <v/>
      </c>
      <c r="K44" s="218" t="str">
        <f>IFERROR((#REF!/#REF!)*100,"")</f>
        <v/>
      </c>
      <c r="L44" s="218" t="str">
        <f>IFERROR((#REF!/#REF!)*100,"")</f>
        <v/>
      </c>
    </row>
    <row r="45" spans="2:12" s="207" customFormat="1" ht="36" hidden="1" customHeight="1">
      <c r="B45" s="216"/>
      <c r="C45" s="217"/>
      <c r="D45" s="217"/>
      <c r="E45" s="217"/>
      <c r="F45" s="217"/>
      <c r="G45" s="218"/>
      <c r="H45" s="218"/>
      <c r="I45" s="218" t="str">
        <f>IFERROR((#REF!/#REF!)*100,"")</f>
        <v/>
      </c>
      <c r="J45" s="218" t="str">
        <f>IFERROR((#REF!/#REF!)*100,"")</f>
        <v/>
      </c>
      <c r="K45" s="218" t="str">
        <f>IFERROR((#REF!/#REF!)*100,"")</f>
        <v/>
      </c>
      <c r="L45" s="218" t="str">
        <f>IFERROR((#REF!/#REF!)*100,"")</f>
        <v/>
      </c>
    </row>
    <row r="46" spans="2:12" s="207" customFormat="1" ht="36" hidden="1" customHeight="1">
      <c r="B46" s="216"/>
      <c r="C46" s="217"/>
      <c r="D46" s="217"/>
      <c r="E46" s="217"/>
      <c r="F46" s="217"/>
      <c r="G46" s="218"/>
      <c r="H46" s="218"/>
      <c r="I46" s="218" t="str">
        <f>IFERROR((#REF!/#REF!)*100,"")</f>
        <v/>
      </c>
      <c r="J46" s="218" t="str">
        <f>IFERROR((#REF!/#REF!)*100,"")</f>
        <v/>
      </c>
      <c r="K46" s="218" t="str">
        <f>IFERROR((#REF!/#REF!)*100,"")</f>
        <v/>
      </c>
      <c r="L46" s="218" t="str">
        <f>IFERROR((#REF!/#REF!)*100,"")</f>
        <v/>
      </c>
    </row>
    <row r="47" spans="2:12" s="207" customFormat="1" ht="36" hidden="1" customHeight="1">
      <c r="B47" s="216"/>
      <c r="C47" s="217"/>
      <c r="D47" s="217"/>
      <c r="E47" s="217"/>
      <c r="F47" s="217"/>
      <c r="G47" s="218"/>
      <c r="H47" s="218"/>
      <c r="I47" s="218" t="str">
        <f>IFERROR((#REF!/#REF!)*100,"")</f>
        <v/>
      </c>
      <c r="J47" s="218" t="str">
        <f>IFERROR((#REF!/#REF!)*100,"")</f>
        <v/>
      </c>
      <c r="K47" s="218" t="str">
        <f>IFERROR((#REF!/#REF!)*100,"")</f>
        <v/>
      </c>
      <c r="L47" s="218" t="str">
        <f>IFERROR((#REF!/#REF!)*100,"")</f>
        <v/>
      </c>
    </row>
    <row r="48" spans="2:12" s="207" customFormat="1" ht="36" hidden="1" customHeight="1">
      <c r="B48" s="216"/>
      <c r="C48" s="219"/>
      <c r="D48" s="219"/>
      <c r="E48" s="220"/>
      <c r="F48" s="220"/>
      <c r="G48" s="218"/>
      <c r="H48" s="218"/>
      <c r="I48" s="218"/>
      <c r="J48" s="218"/>
      <c r="K48" s="218"/>
      <c r="L48" s="218"/>
    </row>
    <row r="49" spans="2:12" s="207" customFormat="1" ht="8.4" customHeight="1">
      <c r="B49" s="221"/>
      <c r="C49" s="222"/>
      <c r="D49" s="222"/>
      <c r="E49" s="223"/>
      <c r="F49" s="223"/>
      <c r="G49" s="224"/>
      <c r="H49" s="224"/>
      <c r="I49" s="226"/>
      <c r="J49" s="226"/>
      <c r="K49" s="227"/>
      <c r="L49" s="228"/>
    </row>
    <row r="50" spans="2:12" s="207" customFormat="1" ht="28.5" customHeight="1">
      <c r="B50" s="498" t="s">
        <v>110</v>
      </c>
      <c r="C50" s="498"/>
      <c r="D50" s="498"/>
      <c r="E50" s="498"/>
      <c r="F50" s="498"/>
      <c r="G50" s="498"/>
      <c r="H50" s="498"/>
      <c r="I50" s="498"/>
      <c r="J50" s="498"/>
      <c r="K50" s="498"/>
      <c r="L50" s="498"/>
    </row>
    <row r="51" spans="2:12" s="207" customFormat="1" ht="15" customHeight="1">
      <c r="B51" s="508" t="s">
        <v>1252</v>
      </c>
      <c r="C51" s="509"/>
      <c r="D51" s="509"/>
      <c r="E51" s="509"/>
      <c r="F51" s="509"/>
      <c r="G51" s="509"/>
      <c r="H51" s="509"/>
      <c r="I51" s="509"/>
      <c r="J51" s="509"/>
      <c r="K51" s="509"/>
      <c r="L51" s="510"/>
    </row>
    <row r="52" spans="2:12" s="207" customFormat="1" ht="15" customHeight="1">
      <c r="B52" s="511"/>
      <c r="C52" s="512"/>
      <c r="D52" s="512"/>
      <c r="E52" s="512"/>
      <c r="F52" s="512"/>
      <c r="G52" s="512"/>
      <c r="H52" s="512"/>
      <c r="I52" s="512"/>
      <c r="J52" s="512"/>
      <c r="K52" s="512"/>
      <c r="L52" s="513"/>
    </row>
    <row r="53" spans="2:12" s="207" customFormat="1" ht="15" customHeight="1">
      <c r="B53" s="511"/>
      <c r="C53" s="512"/>
      <c r="D53" s="512"/>
      <c r="E53" s="512"/>
      <c r="F53" s="512"/>
      <c r="G53" s="512"/>
      <c r="H53" s="512"/>
      <c r="I53" s="512"/>
      <c r="J53" s="512"/>
      <c r="K53" s="512"/>
      <c r="L53" s="513"/>
    </row>
    <row r="54" spans="2:12" s="207" customFormat="1" ht="16.5" customHeight="1">
      <c r="B54" s="514"/>
      <c r="C54" s="515"/>
      <c r="D54" s="515"/>
      <c r="E54" s="515"/>
      <c r="F54" s="515"/>
      <c r="G54" s="515"/>
      <c r="H54" s="515"/>
      <c r="I54" s="515"/>
      <c r="J54" s="515"/>
      <c r="K54" s="515"/>
      <c r="L54" s="516"/>
    </row>
    <row r="1024" spans="24:24">
      <c r="X1024" s="229"/>
    </row>
    <row r="1029" spans="24:24">
      <c r="X1029" s="229"/>
    </row>
    <row r="1030" spans="24:24">
      <c r="X1030" s="229"/>
    </row>
    <row r="1077" spans="24:24">
      <c r="X1077" s="229"/>
    </row>
  </sheetData>
  <sheetProtection formatColumns="0" formatRows="0"/>
  <mergeCells count="13">
    <mergeCell ref="B2:L2"/>
    <mergeCell ref="B3:L3"/>
    <mergeCell ref="B5:E5"/>
    <mergeCell ref="F5:L5"/>
    <mergeCell ref="B6:E6"/>
    <mergeCell ref="F6:L6"/>
    <mergeCell ref="B50:L50"/>
    <mergeCell ref="B51:L54"/>
    <mergeCell ref="B8:E8"/>
    <mergeCell ref="F8:L8"/>
    <mergeCell ref="B10:L10"/>
    <mergeCell ref="B11:H11"/>
    <mergeCell ref="I11:L11"/>
  </mergeCells>
  <printOptions horizontalCentered="1"/>
  <pageMargins left="0.39370078740157499" right="0.39370078740157499" top="1.37795275590551" bottom="0.86614173228346403" header="0.39370078740157499" footer="0.59055118110236204"/>
  <pageSetup scale="59" fitToHeight="0" orientation="landscape" r:id="rId1"/>
  <headerFooter scaleWithDoc="0">
    <oddHeader>&amp;C&amp;G&amp;R</oddHeader>
    <oddFooter>&amp;R&amp;G</oddFooter>
  </headerFooter>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92D050"/>
    <pageSetUpPr fitToPage="1"/>
  </sheetPr>
  <dimension ref="B1:X1040"/>
  <sheetViews>
    <sheetView showGridLines="0" view="pageBreakPreview" topLeftCell="A12" zoomScaleNormal="100" workbookViewId="0">
      <selection activeCell="H63" sqref="H63"/>
    </sheetView>
  </sheetViews>
  <sheetFormatPr baseColWidth="10" defaultColWidth="11.44140625" defaultRowHeight="13.8"/>
  <cols>
    <col min="1" max="1" width="0.88671875" style="208" customWidth="1"/>
    <col min="2" max="2" width="19.109375" style="208" customWidth="1"/>
    <col min="3" max="4" width="17" style="208" customWidth="1"/>
    <col min="5" max="5" width="18.44140625" style="208" customWidth="1"/>
    <col min="6" max="7" width="18.5546875" style="208" customWidth="1"/>
    <col min="8" max="8" width="19.44140625" style="208" customWidth="1"/>
    <col min="9" max="9" width="20.5546875" style="208" customWidth="1"/>
    <col min="10" max="10" width="21.44140625" style="208" customWidth="1"/>
    <col min="11" max="11" width="18.44140625" style="208" customWidth="1"/>
    <col min="12" max="12" width="29.5546875" style="208" customWidth="1"/>
    <col min="13" max="13" width="3.5546875" style="208" customWidth="1"/>
    <col min="14" max="24" width="11.44140625" style="208" hidden="1" customWidth="1"/>
    <col min="25" max="16384" width="11.44140625" style="208"/>
  </cols>
  <sheetData>
    <row r="1" spans="2:12" ht="14.4" customHeight="1"/>
    <row r="2" spans="2:12" ht="25.35" customHeight="1">
      <c r="B2" s="489" t="s">
        <v>92</v>
      </c>
      <c r="C2" s="489"/>
      <c r="D2" s="489"/>
      <c r="E2" s="489"/>
      <c r="F2" s="489"/>
      <c r="G2" s="489"/>
      <c r="H2" s="489"/>
      <c r="I2" s="489"/>
      <c r="J2" s="489"/>
      <c r="K2" s="489"/>
      <c r="L2" s="489"/>
    </row>
    <row r="3" spans="2:12" ht="25.35" hidden="1" customHeight="1">
      <c r="B3" s="490" t="s">
        <v>93</v>
      </c>
      <c r="C3" s="491"/>
      <c r="D3" s="491"/>
      <c r="E3" s="491"/>
      <c r="F3" s="491"/>
      <c r="G3" s="491"/>
      <c r="H3" s="491"/>
      <c r="I3" s="491"/>
      <c r="J3" s="491"/>
      <c r="K3" s="491"/>
      <c r="L3" s="491"/>
    </row>
    <row r="4" spans="2:12" ht="1.5" customHeight="1">
      <c r="B4" s="209"/>
      <c r="C4" s="209"/>
      <c r="D4" s="209"/>
      <c r="E4" s="209"/>
      <c r="F4" s="209"/>
      <c r="G4" s="209"/>
      <c r="H4" s="209"/>
      <c r="I4" s="209"/>
      <c r="J4" s="209"/>
      <c r="K4" s="209"/>
      <c r="L4" s="209"/>
    </row>
    <row r="5" spans="2:12" ht="20.100000000000001" customHeight="1">
      <c r="B5" s="492" t="s">
        <v>94</v>
      </c>
      <c r="C5" s="492"/>
      <c r="D5" s="492"/>
      <c r="E5" s="492"/>
      <c r="F5" s="493" t="s">
        <v>10</v>
      </c>
      <c r="G5" s="494"/>
      <c r="H5" s="494"/>
      <c r="I5" s="494"/>
      <c r="J5" s="494"/>
      <c r="K5" s="494"/>
      <c r="L5" s="494"/>
    </row>
    <row r="6" spans="2:12" ht="20.100000000000001" customHeight="1">
      <c r="B6" s="495" t="s">
        <v>11</v>
      </c>
      <c r="C6" s="495"/>
      <c r="D6" s="495"/>
      <c r="E6" s="495"/>
      <c r="F6" s="496" t="s">
        <v>12</v>
      </c>
      <c r="G6" s="497"/>
      <c r="H6" s="497"/>
      <c r="I6" s="497"/>
      <c r="J6" s="497"/>
      <c r="K6" s="497"/>
      <c r="L6" s="497"/>
    </row>
    <row r="7" spans="2:12" ht="3" customHeight="1">
      <c r="B7" s="210"/>
      <c r="C7" s="210"/>
      <c r="D7" s="210"/>
      <c r="E7" s="210"/>
      <c r="F7" s="210"/>
      <c r="G7" s="210"/>
      <c r="H7" s="210"/>
      <c r="I7" s="225"/>
      <c r="J7" s="225"/>
      <c r="K7" s="225"/>
      <c r="L7" s="225"/>
    </row>
    <row r="8" spans="2:12" ht="23.1" customHeight="1">
      <c r="B8" s="485" t="s">
        <v>95</v>
      </c>
      <c r="C8" s="485"/>
      <c r="D8" s="485"/>
      <c r="E8" s="485"/>
      <c r="F8" s="486" t="s">
        <v>116</v>
      </c>
      <c r="G8" s="486"/>
      <c r="H8" s="486"/>
      <c r="I8" s="486"/>
      <c r="J8" s="486"/>
      <c r="K8" s="486"/>
      <c r="L8" s="486"/>
    </row>
    <row r="9" spans="2:12" ht="6" customHeight="1">
      <c r="B9" s="210"/>
      <c r="C9" s="210"/>
      <c r="D9" s="210"/>
      <c r="E9" s="210"/>
      <c r="F9" s="210"/>
      <c r="G9" s="210"/>
      <c r="H9" s="210"/>
      <c r="I9" s="225"/>
      <c r="J9" s="225"/>
      <c r="K9" s="225"/>
      <c r="L9" s="225"/>
    </row>
    <row r="10" spans="2:12" ht="15" customHeight="1">
      <c r="B10" s="487" t="s">
        <v>97</v>
      </c>
      <c r="C10" s="487"/>
      <c r="D10" s="487"/>
      <c r="E10" s="487"/>
      <c r="F10" s="487"/>
      <c r="G10" s="487"/>
      <c r="H10" s="487"/>
      <c r="I10" s="487"/>
      <c r="J10" s="487"/>
      <c r="K10" s="487"/>
      <c r="L10" s="487"/>
    </row>
    <row r="11" spans="2:12" ht="33" customHeight="1">
      <c r="B11" s="488" t="s">
        <v>70</v>
      </c>
      <c r="C11" s="487"/>
      <c r="D11" s="487"/>
      <c r="E11" s="487"/>
      <c r="F11" s="487"/>
      <c r="G11" s="487"/>
      <c r="H11" s="487"/>
      <c r="I11" s="488" t="s">
        <v>98</v>
      </c>
      <c r="J11" s="488"/>
      <c r="K11" s="488"/>
      <c r="L11" s="488"/>
    </row>
    <row r="12" spans="2:12" ht="58.35" customHeight="1">
      <c r="B12" s="47" t="s">
        <v>99</v>
      </c>
      <c r="C12" s="47" t="s">
        <v>100</v>
      </c>
      <c r="D12" s="47" t="s">
        <v>101</v>
      </c>
      <c r="E12" s="47" t="s">
        <v>102</v>
      </c>
      <c r="F12" s="47" t="s">
        <v>103</v>
      </c>
      <c r="G12" s="47" t="s">
        <v>104</v>
      </c>
      <c r="H12" s="47" t="s">
        <v>105</v>
      </c>
      <c r="I12" s="211" t="s">
        <v>106</v>
      </c>
      <c r="J12" s="211" t="s">
        <v>107</v>
      </c>
      <c r="K12" s="211" t="s">
        <v>108</v>
      </c>
      <c r="L12" s="211" t="s">
        <v>109</v>
      </c>
    </row>
    <row r="13" spans="2:12" s="206" customFormat="1" ht="41.1" customHeight="1">
      <c r="B13" s="212">
        <v>12875834</v>
      </c>
      <c r="C13" s="212">
        <v>12875834</v>
      </c>
      <c r="D13" s="212">
        <v>6796295</v>
      </c>
      <c r="E13" s="212">
        <v>0</v>
      </c>
      <c r="F13" s="212">
        <v>4275551</v>
      </c>
      <c r="G13" s="212">
        <v>4275551</v>
      </c>
      <c r="H13" s="212">
        <v>4275551</v>
      </c>
      <c r="I13" s="320">
        <f>+F13/B13</f>
        <v>0.33206012130942353</v>
      </c>
      <c r="J13" s="320">
        <f>+F13/C13</f>
        <v>0.33206012130942353</v>
      </c>
      <c r="K13" s="320">
        <f>+G13/B13</f>
        <v>0.33206012130942353</v>
      </c>
      <c r="L13" s="320">
        <f>+(E13+G13)/C13</f>
        <v>0.33206012130942353</v>
      </c>
    </row>
    <row r="14" spans="2:12" s="207" customFormat="1" ht="15" hidden="1" customHeight="1">
      <c r="B14" s="213"/>
      <c r="C14" s="214"/>
      <c r="D14" s="214"/>
      <c r="E14" s="214"/>
      <c r="F14" s="214"/>
      <c r="G14" s="215"/>
      <c r="H14" s="215"/>
      <c r="I14" s="215"/>
      <c r="J14" s="215"/>
      <c r="K14" s="215"/>
      <c r="L14" s="215"/>
    </row>
    <row r="15" spans="2:12" s="207" customFormat="1" ht="36" hidden="1" customHeight="1">
      <c r="B15" s="216"/>
      <c r="C15" s="217"/>
      <c r="D15" s="217"/>
      <c r="E15" s="217"/>
      <c r="F15" s="217"/>
      <c r="G15" s="218"/>
      <c r="H15" s="218"/>
      <c r="I15" s="218" t="str">
        <f>IFERROR((#REF!/#REF!)*100,"")</f>
        <v/>
      </c>
      <c r="J15" s="218" t="str">
        <f>IFERROR((#REF!/#REF!)*100,"")</f>
        <v/>
      </c>
      <c r="K15" s="218" t="str">
        <f>IFERROR((#REF!/#REF!)*100,"")</f>
        <v/>
      </c>
      <c r="L15" s="218" t="str">
        <f>IFERROR((#REF!/#REF!)*100,"")</f>
        <v/>
      </c>
    </row>
    <row r="16" spans="2:12" s="207" customFormat="1" ht="36" hidden="1" customHeight="1">
      <c r="B16" s="216"/>
      <c r="C16" s="217"/>
      <c r="D16" s="217"/>
      <c r="E16" s="217"/>
      <c r="F16" s="217"/>
      <c r="G16" s="218"/>
      <c r="H16" s="218"/>
      <c r="I16" s="218" t="str">
        <f>IFERROR((#REF!/#REF!)*100,"")</f>
        <v/>
      </c>
      <c r="J16" s="218" t="str">
        <f>IFERROR((#REF!/#REF!)*100,"")</f>
        <v/>
      </c>
      <c r="K16" s="218" t="str">
        <f>IFERROR((#REF!/#REF!)*100,"")</f>
        <v/>
      </c>
      <c r="L16" s="218" t="str">
        <f>IFERROR((#REF!/#REF!)*100,"")</f>
        <v/>
      </c>
    </row>
    <row r="17" spans="2:12" s="207" customFormat="1" ht="36" hidden="1" customHeight="1">
      <c r="B17" s="216"/>
      <c r="C17" s="217"/>
      <c r="D17" s="217"/>
      <c r="E17" s="217"/>
      <c r="F17" s="217"/>
      <c r="G17" s="218"/>
      <c r="H17" s="218"/>
      <c r="I17" s="218" t="str">
        <f>IFERROR((#REF!/#REF!)*100,"")</f>
        <v/>
      </c>
      <c r="J17" s="218" t="str">
        <f>IFERROR((#REF!/#REF!)*100,"")</f>
        <v/>
      </c>
      <c r="K17" s="218" t="str">
        <f>IFERROR((#REF!/#REF!)*100,"")</f>
        <v/>
      </c>
      <c r="L17" s="218" t="str">
        <f>IFERROR((#REF!/#REF!)*100,"")</f>
        <v/>
      </c>
    </row>
    <row r="18" spans="2:12" s="207" customFormat="1" ht="36" hidden="1" customHeight="1">
      <c r="B18" s="216"/>
      <c r="C18" s="217"/>
      <c r="D18" s="217"/>
      <c r="E18" s="217"/>
      <c r="F18" s="217"/>
      <c r="G18" s="218"/>
      <c r="H18" s="218"/>
      <c r="I18" s="218" t="str">
        <f>IFERROR((#REF!/#REF!)*100,"")</f>
        <v/>
      </c>
      <c r="J18" s="218" t="str">
        <f>IFERROR((#REF!/#REF!)*100,"")</f>
        <v/>
      </c>
      <c r="K18" s="218" t="str">
        <f>IFERROR((#REF!/#REF!)*100,"")</f>
        <v/>
      </c>
      <c r="L18" s="218" t="str">
        <f>IFERROR((#REF!/#REF!)*100,"")</f>
        <v/>
      </c>
    </row>
    <row r="19" spans="2:12" s="207" customFormat="1" ht="36" hidden="1" customHeight="1">
      <c r="B19" s="216"/>
      <c r="C19" s="217"/>
      <c r="D19" s="217"/>
      <c r="E19" s="217"/>
      <c r="F19" s="217"/>
      <c r="G19" s="218"/>
      <c r="H19" s="218"/>
      <c r="I19" s="218" t="str">
        <f>IFERROR((#REF!/#REF!)*100,"")</f>
        <v/>
      </c>
      <c r="J19" s="218" t="str">
        <f>IFERROR((#REF!/#REF!)*100,"")</f>
        <v/>
      </c>
      <c r="K19" s="218" t="str">
        <f>IFERROR((#REF!/#REF!)*100,"")</f>
        <v/>
      </c>
      <c r="L19" s="218" t="str">
        <f>IFERROR((#REF!/#REF!)*100,"")</f>
        <v/>
      </c>
    </row>
    <row r="20" spans="2:12" s="207" customFormat="1" ht="36" hidden="1" customHeight="1">
      <c r="B20" s="216"/>
      <c r="C20" s="217"/>
      <c r="D20" s="217"/>
      <c r="E20" s="217"/>
      <c r="F20" s="217"/>
      <c r="G20" s="218"/>
      <c r="H20" s="218"/>
      <c r="I20" s="218" t="str">
        <f>IFERROR((#REF!/#REF!)*100,"")</f>
        <v/>
      </c>
      <c r="J20" s="218" t="str">
        <f>IFERROR((#REF!/#REF!)*100,"")</f>
        <v/>
      </c>
      <c r="K20" s="218" t="str">
        <f>IFERROR((#REF!/#REF!)*100,"")</f>
        <v/>
      </c>
      <c r="L20" s="218" t="str">
        <f>IFERROR((#REF!/#REF!)*100,"")</f>
        <v/>
      </c>
    </row>
    <row r="21" spans="2:12" s="207" customFormat="1" ht="36" hidden="1" customHeight="1">
      <c r="B21" s="216"/>
      <c r="C21" s="217"/>
      <c r="D21" s="217"/>
      <c r="E21" s="217"/>
      <c r="F21" s="217"/>
      <c r="G21" s="218"/>
      <c r="H21" s="218"/>
      <c r="I21" s="218" t="str">
        <f>IFERROR((#REF!/#REF!)*100,"")</f>
        <v/>
      </c>
      <c r="J21" s="218" t="str">
        <f>IFERROR((#REF!/#REF!)*100,"")</f>
        <v/>
      </c>
      <c r="K21" s="218" t="str">
        <f>IFERROR((#REF!/#REF!)*100,"")</f>
        <v/>
      </c>
      <c r="L21" s="218" t="str">
        <f>IFERROR((#REF!/#REF!)*100,"")</f>
        <v/>
      </c>
    </row>
    <row r="22" spans="2:12" s="207" customFormat="1" ht="36" hidden="1" customHeight="1">
      <c r="B22" s="216"/>
      <c r="C22" s="217"/>
      <c r="D22" s="217"/>
      <c r="E22" s="217"/>
      <c r="F22" s="217"/>
      <c r="G22" s="218"/>
      <c r="H22" s="218"/>
      <c r="I22" s="218" t="str">
        <f>IFERROR((#REF!/#REF!)*100,"")</f>
        <v/>
      </c>
      <c r="J22" s="218" t="str">
        <f>IFERROR((#REF!/#REF!)*100,"")</f>
        <v/>
      </c>
      <c r="K22" s="218" t="str">
        <f>IFERROR((#REF!/#REF!)*100,"")</f>
        <v/>
      </c>
      <c r="L22" s="218" t="str">
        <f>IFERROR((#REF!/#REF!)*100,"")</f>
        <v/>
      </c>
    </row>
    <row r="23" spans="2:12" s="207" customFormat="1" ht="36" hidden="1" customHeight="1">
      <c r="B23" s="216"/>
      <c r="C23" s="217"/>
      <c r="D23" s="217"/>
      <c r="E23" s="217"/>
      <c r="F23" s="217"/>
      <c r="G23" s="218"/>
      <c r="H23" s="218"/>
      <c r="I23" s="218" t="str">
        <f>IFERROR((#REF!/#REF!)*100,"")</f>
        <v/>
      </c>
      <c r="J23" s="218" t="str">
        <f>IFERROR((#REF!/#REF!)*100,"")</f>
        <v/>
      </c>
      <c r="K23" s="218" t="str">
        <f>IFERROR((#REF!/#REF!)*100,"")</f>
        <v/>
      </c>
      <c r="L23" s="218" t="str">
        <f>IFERROR((#REF!/#REF!)*100,"")</f>
        <v/>
      </c>
    </row>
    <row r="24" spans="2:12" s="207" customFormat="1" ht="36" hidden="1" customHeight="1">
      <c r="B24" s="216"/>
      <c r="C24" s="217"/>
      <c r="D24" s="217"/>
      <c r="E24" s="217"/>
      <c r="F24" s="217"/>
      <c r="G24" s="218"/>
      <c r="H24" s="218"/>
      <c r="I24" s="218" t="str">
        <f>IFERROR((#REF!/#REF!)*100,"")</f>
        <v/>
      </c>
      <c r="J24" s="218" t="str">
        <f>IFERROR((#REF!/#REF!)*100,"")</f>
        <v/>
      </c>
      <c r="K24" s="218" t="str">
        <f>IFERROR((#REF!/#REF!)*100,"")</f>
        <v/>
      </c>
      <c r="L24" s="218" t="str">
        <f>IFERROR((#REF!/#REF!)*100,"")</f>
        <v/>
      </c>
    </row>
    <row r="25" spans="2:12" s="207" customFormat="1" ht="36" hidden="1" customHeight="1">
      <c r="B25" s="216"/>
      <c r="C25" s="217"/>
      <c r="D25" s="217"/>
      <c r="E25" s="217"/>
      <c r="F25" s="217"/>
      <c r="G25" s="218"/>
      <c r="H25" s="218"/>
      <c r="I25" s="218" t="str">
        <f>IFERROR((#REF!/#REF!)*100,"")</f>
        <v/>
      </c>
      <c r="J25" s="218" t="str">
        <f>IFERROR((#REF!/#REF!)*100,"")</f>
        <v/>
      </c>
      <c r="K25" s="218" t="str">
        <f>IFERROR((#REF!/#REF!)*100,"")</f>
        <v/>
      </c>
      <c r="L25" s="218" t="str">
        <f>IFERROR((#REF!/#REF!)*100,"")</f>
        <v/>
      </c>
    </row>
    <row r="26" spans="2:12" s="207" customFormat="1" ht="36" hidden="1" customHeight="1">
      <c r="B26" s="216"/>
      <c r="C26" s="217"/>
      <c r="D26" s="217"/>
      <c r="E26" s="217"/>
      <c r="F26" s="217"/>
      <c r="G26" s="218"/>
      <c r="H26" s="218"/>
      <c r="I26" s="218" t="str">
        <f>IFERROR((#REF!/#REF!)*100,"")</f>
        <v/>
      </c>
      <c r="J26" s="218" t="str">
        <f>IFERROR((#REF!/#REF!)*100,"")</f>
        <v/>
      </c>
      <c r="K26" s="218" t="str">
        <f>IFERROR((#REF!/#REF!)*100,"")</f>
        <v/>
      </c>
      <c r="L26" s="218" t="str">
        <f>IFERROR((#REF!/#REF!)*100,"")</f>
        <v/>
      </c>
    </row>
    <row r="27" spans="2:12" s="207" customFormat="1" ht="36" hidden="1" customHeight="1">
      <c r="B27" s="216"/>
      <c r="C27" s="217"/>
      <c r="D27" s="217"/>
      <c r="E27" s="217"/>
      <c r="F27" s="217"/>
      <c r="G27" s="218"/>
      <c r="H27" s="218"/>
      <c r="I27" s="218" t="str">
        <f>IFERROR((#REF!/#REF!)*100,"")</f>
        <v/>
      </c>
      <c r="J27" s="218" t="str">
        <f>IFERROR((#REF!/#REF!)*100,"")</f>
        <v/>
      </c>
      <c r="K27" s="218" t="str">
        <f>IFERROR((#REF!/#REF!)*100,"")</f>
        <v/>
      </c>
      <c r="L27" s="218" t="str">
        <f>IFERROR((#REF!/#REF!)*100,"")</f>
        <v/>
      </c>
    </row>
    <row r="28" spans="2:12" s="207" customFormat="1" ht="36" hidden="1" customHeight="1">
      <c r="B28" s="216"/>
      <c r="C28" s="217"/>
      <c r="D28" s="217"/>
      <c r="E28" s="217"/>
      <c r="F28" s="217"/>
      <c r="G28" s="218"/>
      <c r="H28" s="218"/>
      <c r="I28" s="218" t="str">
        <f>IFERROR((#REF!/#REF!)*100,"")</f>
        <v/>
      </c>
      <c r="J28" s="218" t="str">
        <f>IFERROR((#REF!/#REF!)*100,"")</f>
        <v/>
      </c>
      <c r="K28" s="218" t="str">
        <f>IFERROR((#REF!/#REF!)*100,"")</f>
        <v/>
      </c>
      <c r="L28" s="218" t="str">
        <f>IFERROR((#REF!/#REF!)*100,"")</f>
        <v/>
      </c>
    </row>
    <row r="29" spans="2:12" s="207" customFormat="1" ht="36" hidden="1" customHeight="1">
      <c r="B29" s="216"/>
      <c r="C29" s="217"/>
      <c r="D29" s="217"/>
      <c r="E29" s="217"/>
      <c r="F29" s="217"/>
      <c r="G29" s="218"/>
      <c r="H29" s="218"/>
      <c r="I29" s="218" t="str">
        <f>IFERROR((#REF!/#REF!)*100,"")</f>
        <v/>
      </c>
      <c r="J29" s="218" t="str">
        <f>IFERROR((#REF!/#REF!)*100,"")</f>
        <v/>
      </c>
      <c r="K29" s="218" t="str">
        <f>IFERROR((#REF!/#REF!)*100,"")</f>
        <v/>
      </c>
      <c r="L29" s="218" t="str">
        <f>IFERROR((#REF!/#REF!)*100,"")</f>
        <v/>
      </c>
    </row>
    <row r="30" spans="2:12" s="207" customFormat="1" ht="36" hidden="1" customHeight="1">
      <c r="B30" s="216"/>
      <c r="C30" s="217"/>
      <c r="D30" s="217"/>
      <c r="E30" s="217"/>
      <c r="F30" s="217"/>
      <c r="G30" s="218"/>
      <c r="H30" s="218"/>
      <c r="I30" s="218" t="str">
        <f>IFERROR((#REF!/#REF!)*100,"")</f>
        <v/>
      </c>
      <c r="J30" s="218" t="str">
        <f>IFERROR((#REF!/#REF!)*100,"")</f>
        <v/>
      </c>
      <c r="K30" s="218" t="str">
        <f>IFERROR((#REF!/#REF!)*100,"")</f>
        <v/>
      </c>
      <c r="L30" s="218" t="str">
        <f>IFERROR((#REF!/#REF!)*100,"")</f>
        <v/>
      </c>
    </row>
    <row r="31" spans="2:12" s="207" customFormat="1" ht="36" hidden="1" customHeight="1">
      <c r="B31" s="216"/>
      <c r="C31" s="217"/>
      <c r="D31" s="217"/>
      <c r="E31" s="217"/>
      <c r="F31" s="217"/>
      <c r="G31" s="218"/>
      <c r="H31" s="218"/>
      <c r="I31" s="218" t="str">
        <f>IFERROR((#REF!/#REF!)*100,"")</f>
        <v/>
      </c>
      <c r="J31" s="218" t="str">
        <f>IFERROR((#REF!/#REF!)*100,"")</f>
        <v/>
      </c>
      <c r="K31" s="218" t="str">
        <f>IFERROR((#REF!/#REF!)*100,"")</f>
        <v/>
      </c>
      <c r="L31" s="218" t="str">
        <f>IFERROR((#REF!/#REF!)*100,"")</f>
        <v/>
      </c>
    </row>
    <row r="32" spans="2:12" s="207" customFormat="1" ht="36" hidden="1" customHeight="1">
      <c r="B32" s="216"/>
      <c r="C32" s="217"/>
      <c r="D32" s="217"/>
      <c r="E32" s="217"/>
      <c r="F32" s="217"/>
      <c r="G32" s="218"/>
      <c r="H32" s="218"/>
      <c r="I32" s="218" t="str">
        <f>IFERROR((#REF!/#REF!)*100,"")</f>
        <v/>
      </c>
      <c r="J32" s="218" t="str">
        <f>IFERROR((#REF!/#REF!)*100,"")</f>
        <v/>
      </c>
      <c r="K32" s="218" t="str">
        <f>IFERROR((#REF!/#REF!)*100,"")</f>
        <v/>
      </c>
      <c r="L32" s="218" t="str">
        <f>IFERROR((#REF!/#REF!)*100,"")</f>
        <v/>
      </c>
    </row>
    <row r="33" spans="2:12" s="207" customFormat="1" ht="36" hidden="1" customHeight="1">
      <c r="B33" s="216"/>
      <c r="C33" s="217"/>
      <c r="D33" s="217"/>
      <c r="E33" s="217"/>
      <c r="F33" s="217"/>
      <c r="G33" s="218"/>
      <c r="H33" s="218"/>
      <c r="I33" s="218" t="str">
        <f>IFERROR((#REF!/#REF!)*100,"")</f>
        <v/>
      </c>
      <c r="J33" s="218" t="str">
        <f>IFERROR((#REF!/#REF!)*100,"")</f>
        <v/>
      </c>
      <c r="K33" s="218" t="str">
        <f>IFERROR((#REF!/#REF!)*100,"")</f>
        <v/>
      </c>
      <c r="L33" s="218" t="str">
        <f>IFERROR((#REF!/#REF!)*100,"")</f>
        <v/>
      </c>
    </row>
    <row r="34" spans="2:12" s="207" customFormat="1" ht="36" hidden="1" customHeight="1">
      <c r="B34" s="216"/>
      <c r="C34" s="217"/>
      <c r="D34" s="217"/>
      <c r="E34" s="217"/>
      <c r="F34" s="217"/>
      <c r="G34" s="218"/>
      <c r="H34" s="218"/>
      <c r="I34" s="218" t="str">
        <f>IFERROR((#REF!/#REF!)*100,"")</f>
        <v/>
      </c>
      <c r="J34" s="218" t="str">
        <f>IFERROR((#REF!/#REF!)*100,"")</f>
        <v/>
      </c>
      <c r="K34" s="218" t="str">
        <f>IFERROR((#REF!/#REF!)*100,"")</f>
        <v/>
      </c>
      <c r="L34" s="218" t="str">
        <f>IFERROR((#REF!/#REF!)*100,"")</f>
        <v/>
      </c>
    </row>
    <row r="35" spans="2:12" s="207" customFormat="1" ht="36" hidden="1" customHeight="1">
      <c r="B35" s="216"/>
      <c r="C35" s="217"/>
      <c r="D35" s="217"/>
      <c r="E35" s="217"/>
      <c r="F35" s="217"/>
      <c r="G35" s="218"/>
      <c r="H35" s="218"/>
      <c r="I35" s="218" t="str">
        <f>IFERROR((#REF!/#REF!)*100,"")</f>
        <v/>
      </c>
      <c r="J35" s="218" t="str">
        <f>IFERROR((#REF!/#REF!)*100,"")</f>
        <v/>
      </c>
      <c r="K35" s="218" t="str">
        <f>IFERROR((#REF!/#REF!)*100,"")</f>
        <v/>
      </c>
      <c r="L35" s="218" t="str">
        <f>IFERROR((#REF!/#REF!)*100,"")</f>
        <v/>
      </c>
    </row>
    <row r="36" spans="2:12" s="207" customFormat="1" ht="36" hidden="1" customHeight="1">
      <c r="B36" s="216"/>
      <c r="C36" s="217"/>
      <c r="D36" s="217"/>
      <c r="E36" s="217"/>
      <c r="F36" s="217"/>
      <c r="G36" s="218"/>
      <c r="H36" s="218"/>
      <c r="I36" s="218" t="str">
        <f>IFERROR((#REF!/#REF!)*100,"")</f>
        <v/>
      </c>
      <c r="J36" s="218" t="str">
        <f>IFERROR((#REF!/#REF!)*100,"")</f>
        <v/>
      </c>
      <c r="K36" s="218" t="str">
        <f>IFERROR((#REF!/#REF!)*100,"")</f>
        <v/>
      </c>
      <c r="L36" s="218" t="str">
        <f>IFERROR((#REF!/#REF!)*100,"")</f>
        <v/>
      </c>
    </row>
    <row r="37" spans="2:12" s="207" customFormat="1" ht="36" hidden="1" customHeight="1">
      <c r="B37" s="216"/>
      <c r="C37" s="217"/>
      <c r="D37" s="217"/>
      <c r="E37" s="217"/>
      <c r="F37" s="217"/>
      <c r="G37" s="218"/>
      <c r="H37" s="218"/>
      <c r="I37" s="218" t="str">
        <f>IFERROR((#REF!/#REF!)*100,"")</f>
        <v/>
      </c>
      <c r="J37" s="218" t="str">
        <f>IFERROR((#REF!/#REF!)*100,"")</f>
        <v/>
      </c>
      <c r="K37" s="218" t="str">
        <f>IFERROR((#REF!/#REF!)*100,"")</f>
        <v/>
      </c>
      <c r="L37" s="218" t="str">
        <f>IFERROR((#REF!/#REF!)*100,"")</f>
        <v/>
      </c>
    </row>
    <row r="38" spans="2:12" s="207" customFormat="1" ht="36" hidden="1" customHeight="1">
      <c r="B38" s="216"/>
      <c r="C38" s="217"/>
      <c r="D38" s="217"/>
      <c r="E38" s="217"/>
      <c r="F38" s="217"/>
      <c r="G38" s="218"/>
      <c r="H38" s="218"/>
      <c r="I38" s="218" t="str">
        <f>IFERROR((#REF!/#REF!)*100,"")</f>
        <v/>
      </c>
      <c r="J38" s="218" t="str">
        <f>IFERROR((#REF!/#REF!)*100,"")</f>
        <v/>
      </c>
      <c r="K38" s="218" t="str">
        <f>IFERROR((#REF!/#REF!)*100,"")</f>
        <v/>
      </c>
      <c r="L38" s="218" t="str">
        <f>IFERROR((#REF!/#REF!)*100,"")</f>
        <v/>
      </c>
    </row>
    <row r="39" spans="2:12" s="207" customFormat="1" ht="36" hidden="1" customHeight="1">
      <c r="B39" s="216"/>
      <c r="C39" s="217"/>
      <c r="D39" s="217"/>
      <c r="E39" s="217"/>
      <c r="F39" s="217"/>
      <c r="G39" s="218"/>
      <c r="H39" s="218"/>
      <c r="I39" s="218" t="str">
        <f>IFERROR((#REF!/#REF!)*100,"")</f>
        <v/>
      </c>
      <c r="J39" s="218" t="str">
        <f>IFERROR((#REF!/#REF!)*100,"")</f>
        <v/>
      </c>
      <c r="K39" s="218" t="str">
        <f>IFERROR((#REF!/#REF!)*100,"")</f>
        <v/>
      </c>
      <c r="L39" s="218" t="str">
        <f>IFERROR((#REF!/#REF!)*100,"")</f>
        <v/>
      </c>
    </row>
    <row r="40" spans="2:12" s="207" customFormat="1" ht="36" hidden="1" customHeight="1">
      <c r="B40" s="216"/>
      <c r="C40" s="217"/>
      <c r="D40" s="217"/>
      <c r="E40" s="217"/>
      <c r="F40" s="217"/>
      <c r="G40" s="218"/>
      <c r="H40" s="218"/>
      <c r="I40" s="218" t="str">
        <f>IFERROR((#REF!/#REF!)*100,"")</f>
        <v/>
      </c>
      <c r="J40" s="218" t="str">
        <f>IFERROR((#REF!/#REF!)*100,"")</f>
        <v/>
      </c>
      <c r="K40" s="218" t="str">
        <f>IFERROR((#REF!/#REF!)*100,"")</f>
        <v/>
      </c>
      <c r="L40" s="218" t="str">
        <f>IFERROR((#REF!/#REF!)*100,"")</f>
        <v/>
      </c>
    </row>
    <row r="41" spans="2:12" s="207" customFormat="1" ht="36" hidden="1" customHeight="1">
      <c r="B41" s="216"/>
      <c r="C41" s="217"/>
      <c r="D41" s="217"/>
      <c r="E41" s="217"/>
      <c r="F41" s="217"/>
      <c r="G41" s="218"/>
      <c r="H41" s="218"/>
      <c r="I41" s="218" t="str">
        <f>IFERROR((#REF!/#REF!)*100,"")</f>
        <v/>
      </c>
      <c r="J41" s="218" t="str">
        <f>IFERROR((#REF!/#REF!)*100,"")</f>
        <v/>
      </c>
      <c r="K41" s="218" t="str">
        <f>IFERROR((#REF!/#REF!)*100,"")</f>
        <v/>
      </c>
      <c r="L41" s="218" t="str">
        <f>IFERROR((#REF!/#REF!)*100,"")</f>
        <v/>
      </c>
    </row>
    <row r="42" spans="2:12" s="207" customFormat="1" ht="36" hidden="1" customHeight="1">
      <c r="B42" s="216"/>
      <c r="C42" s="217"/>
      <c r="D42" s="217"/>
      <c r="E42" s="217"/>
      <c r="F42" s="217"/>
      <c r="G42" s="218"/>
      <c r="H42" s="218"/>
      <c r="I42" s="218" t="str">
        <f>IFERROR((#REF!/#REF!)*100,"")</f>
        <v/>
      </c>
      <c r="J42" s="218" t="str">
        <f>IFERROR((#REF!/#REF!)*100,"")</f>
        <v/>
      </c>
      <c r="K42" s="218" t="str">
        <f>IFERROR((#REF!/#REF!)*100,"")</f>
        <v/>
      </c>
      <c r="L42" s="218" t="str">
        <f>IFERROR((#REF!/#REF!)*100,"")</f>
        <v/>
      </c>
    </row>
    <row r="43" spans="2:12" s="207" customFormat="1" ht="36" hidden="1" customHeight="1">
      <c r="B43" s="216"/>
      <c r="C43" s="217"/>
      <c r="D43" s="217"/>
      <c r="E43" s="217"/>
      <c r="F43" s="217"/>
      <c r="G43" s="218"/>
      <c r="H43" s="218"/>
      <c r="I43" s="218" t="str">
        <f>IFERROR((#REF!/#REF!)*100,"")</f>
        <v/>
      </c>
      <c r="J43" s="218" t="str">
        <f>IFERROR((#REF!/#REF!)*100,"")</f>
        <v/>
      </c>
      <c r="K43" s="218" t="str">
        <f>IFERROR((#REF!/#REF!)*100,"")</f>
        <v/>
      </c>
      <c r="L43" s="218" t="str">
        <f>IFERROR((#REF!/#REF!)*100,"")</f>
        <v/>
      </c>
    </row>
    <row r="44" spans="2:12" s="207" customFormat="1" ht="36" hidden="1" customHeight="1">
      <c r="B44" s="216"/>
      <c r="C44" s="217"/>
      <c r="D44" s="217"/>
      <c r="E44" s="217"/>
      <c r="F44" s="217"/>
      <c r="G44" s="218"/>
      <c r="H44" s="218"/>
      <c r="I44" s="218" t="str">
        <f>IFERROR((#REF!/#REF!)*100,"")</f>
        <v/>
      </c>
      <c r="J44" s="218" t="str">
        <f>IFERROR((#REF!/#REF!)*100,"")</f>
        <v/>
      </c>
      <c r="K44" s="218" t="str">
        <f>IFERROR((#REF!/#REF!)*100,"")</f>
        <v/>
      </c>
      <c r="L44" s="218" t="str">
        <f>IFERROR((#REF!/#REF!)*100,"")</f>
        <v/>
      </c>
    </row>
    <row r="45" spans="2:12" s="207" customFormat="1" ht="36" hidden="1" customHeight="1">
      <c r="B45" s="216"/>
      <c r="C45" s="217"/>
      <c r="D45" s="217"/>
      <c r="E45" s="217"/>
      <c r="F45" s="217"/>
      <c r="G45" s="218"/>
      <c r="H45" s="218"/>
      <c r="I45" s="218" t="str">
        <f>IFERROR((#REF!/#REF!)*100,"")</f>
        <v/>
      </c>
      <c r="J45" s="218" t="str">
        <f>IFERROR((#REF!/#REF!)*100,"")</f>
        <v/>
      </c>
      <c r="K45" s="218" t="str">
        <f>IFERROR((#REF!/#REF!)*100,"")</f>
        <v/>
      </c>
      <c r="L45" s="218" t="str">
        <f>IFERROR((#REF!/#REF!)*100,"")</f>
        <v/>
      </c>
    </row>
    <row r="46" spans="2:12" s="207" customFormat="1" ht="36" hidden="1" customHeight="1">
      <c r="B46" s="216"/>
      <c r="C46" s="217"/>
      <c r="D46" s="217"/>
      <c r="E46" s="217"/>
      <c r="F46" s="217"/>
      <c r="G46" s="218"/>
      <c r="H46" s="218"/>
      <c r="I46" s="218" t="str">
        <f>IFERROR((#REF!/#REF!)*100,"")</f>
        <v/>
      </c>
      <c r="J46" s="218" t="str">
        <f>IFERROR((#REF!/#REF!)*100,"")</f>
        <v/>
      </c>
      <c r="K46" s="218" t="str">
        <f>IFERROR((#REF!/#REF!)*100,"")</f>
        <v/>
      </c>
      <c r="L46" s="218" t="str">
        <f>IFERROR((#REF!/#REF!)*100,"")</f>
        <v/>
      </c>
    </row>
    <row r="47" spans="2:12" s="207" customFormat="1" ht="36" hidden="1" customHeight="1">
      <c r="B47" s="216"/>
      <c r="C47" s="217"/>
      <c r="D47" s="217"/>
      <c r="E47" s="217"/>
      <c r="F47" s="217"/>
      <c r="G47" s="218"/>
      <c r="H47" s="218"/>
      <c r="I47" s="218" t="str">
        <f>IFERROR((#REF!/#REF!)*100,"")</f>
        <v/>
      </c>
      <c r="J47" s="218" t="str">
        <f>IFERROR((#REF!/#REF!)*100,"")</f>
        <v/>
      </c>
      <c r="K47" s="218" t="str">
        <f>IFERROR((#REF!/#REF!)*100,"")</f>
        <v/>
      </c>
      <c r="L47" s="218" t="str">
        <f>IFERROR((#REF!/#REF!)*100,"")</f>
        <v/>
      </c>
    </row>
    <row r="48" spans="2:12" s="207" customFormat="1" ht="36" hidden="1" customHeight="1">
      <c r="B48" s="216"/>
      <c r="C48" s="219"/>
      <c r="D48" s="219"/>
      <c r="E48" s="220"/>
      <c r="F48" s="220"/>
      <c r="G48" s="218"/>
      <c r="H48" s="218"/>
      <c r="I48" s="218"/>
      <c r="J48" s="218"/>
      <c r="K48" s="218"/>
      <c r="L48" s="218"/>
    </row>
    <row r="49" spans="2:12" s="207" customFormat="1" ht="8.4" customHeight="1">
      <c r="B49" s="221"/>
      <c r="C49" s="222"/>
      <c r="D49" s="222"/>
      <c r="E49" s="223"/>
      <c r="F49" s="223"/>
      <c r="G49" s="224"/>
      <c r="H49" s="224"/>
      <c r="I49" s="226"/>
      <c r="J49" s="226"/>
      <c r="K49" s="227"/>
      <c r="L49" s="228"/>
    </row>
    <row r="50" spans="2:12" s="207" customFormat="1" ht="28.5" customHeight="1">
      <c r="B50" s="498" t="s">
        <v>110</v>
      </c>
      <c r="C50" s="498"/>
      <c r="D50" s="498"/>
      <c r="E50" s="498"/>
      <c r="F50" s="498"/>
      <c r="G50" s="498"/>
      <c r="H50" s="498"/>
      <c r="I50" s="498"/>
      <c r="J50" s="498"/>
      <c r="K50" s="498"/>
      <c r="L50" s="498"/>
    </row>
    <row r="51" spans="2:12" s="207" customFormat="1" ht="15" customHeight="1">
      <c r="B51" s="508" t="s">
        <v>1253</v>
      </c>
      <c r="C51" s="509"/>
      <c r="D51" s="509"/>
      <c r="E51" s="509"/>
      <c r="F51" s="509"/>
      <c r="G51" s="509"/>
      <c r="H51" s="509"/>
      <c r="I51" s="509"/>
      <c r="J51" s="509"/>
      <c r="K51" s="509"/>
      <c r="L51" s="510"/>
    </row>
    <row r="52" spans="2:12" s="207" customFormat="1" ht="15" customHeight="1">
      <c r="B52" s="511"/>
      <c r="C52" s="512"/>
      <c r="D52" s="512"/>
      <c r="E52" s="512"/>
      <c r="F52" s="512"/>
      <c r="G52" s="512"/>
      <c r="H52" s="512"/>
      <c r="I52" s="512"/>
      <c r="J52" s="512"/>
      <c r="K52" s="512"/>
      <c r="L52" s="513"/>
    </row>
    <row r="53" spans="2:12" s="207" customFormat="1" ht="15" customHeight="1">
      <c r="B53" s="511"/>
      <c r="C53" s="512"/>
      <c r="D53" s="512"/>
      <c r="E53" s="512"/>
      <c r="F53" s="512"/>
      <c r="G53" s="512"/>
      <c r="H53" s="512"/>
      <c r="I53" s="512"/>
      <c r="J53" s="512"/>
      <c r="K53" s="512"/>
      <c r="L53" s="513"/>
    </row>
    <row r="54" spans="2:12" s="207" customFormat="1" ht="16.5" customHeight="1">
      <c r="B54" s="514"/>
      <c r="C54" s="515"/>
      <c r="D54" s="515"/>
      <c r="E54" s="515"/>
      <c r="F54" s="515"/>
      <c r="G54" s="515"/>
      <c r="H54" s="515"/>
      <c r="I54" s="515"/>
      <c r="J54" s="515"/>
      <c r="K54" s="515"/>
      <c r="L54" s="516"/>
    </row>
    <row r="987" spans="24:24">
      <c r="X987" s="229"/>
    </row>
    <row r="992" spans="24:24">
      <c r="X992" s="229"/>
    </row>
    <row r="993" spans="24:24">
      <c r="X993" s="229"/>
    </row>
    <row r="1040" spans="24:24">
      <c r="X1040" s="229"/>
    </row>
  </sheetData>
  <sheetProtection formatColumns="0" formatRows="0"/>
  <mergeCells count="13">
    <mergeCell ref="B2:L2"/>
    <mergeCell ref="B3:L3"/>
    <mergeCell ref="B5:E5"/>
    <mergeCell ref="F5:L5"/>
    <mergeCell ref="B6:E6"/>
    <mergeCell ref="F6:L6"/>
    <mergeCell ref="B50:L50"/>
    <mergeCell ref="B51:L54"/>
    <mergeCell ref="B8:E8"/>
    <mergeCell ref="F8:L8"/>
    <mergeCell ref="B10:L10"/>
    <mergeCell ref="B11:H11"/>
    <mergeCell ref="I11:L11"/>
  </mergeCells>
  <printOptions horizontalCentered="1"/>
  <pageMargins left="0.39370078740157499" right="0.39370078740157499" top="1.37795275590551" bottom="0.86614173228346403" header="0.39370078740157499" footer="0.59055118110236204"/>
  <pageSetup scale="59" fitToHeight="0" orientation="landscape" r:id="rId1"/>
  <headerFooter scaleWithDoc="0">
    <oddHeader>&amp;C&amp;G&amp;R</oddHeader>
    <oddFooter>&amp;R&amp;G</oddFooter>
  </headerFooter>
  <legacyDrawingHF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92D050"/>
    <pageSetUpPr fitToPage="1"/>
  </sheetPr>
  <dimension ref="B1:X1105"/>
  <sheetViews>
    <sheetView showGridLines="0" view="pageBreakPreview" topLeftCell="A8" zoomScaleNormal="100" workbookViewId="0">
      <selection activeCell="H60" sqref="H60"/>
    </sheetView>
  </sheetViews>
  <sheetFormatPr baseColWidth="10" defaultColWidth="11.44140625" defaultRowHeight="13.8"/>
  <cols>
    <col min="1" max="1" width="0.88671875" style="208" customWidth="1"/>
    <col min="2" max="2" width="19.109375" style="208" customWidth="1"/>
    <col min="3" max="4" width="17" style="208" customWidth="1"/>
    <col min="5" max="5" width="18.44140625" style="208" customWidth="1"/>
    <col min="6" max="7" width="18.5546875" style="208" customWidth="1"/>
    <col min="8" max="8" width="19.44140625" style="208" customWidth="1"/>
    <col min="9" max="9" width="20.5546875" style="208" customWidth="1"/>
    <col min="10" max="10" width="21.44140625" style="208" customWidth="1"/>
    <col min="11" max="11" width="18.44140625" style="208" customWidth="1"/>
    <col min="12" max="12" width="29.5546875" style="208" customWidth="1"/>
    <col min="13" max="13" width="3.5546875" style="208" customWidth="1"/>
    <col min="14" max="24" width="11.44140625" style="208" hidden="1" customWidth="1"/>
    <col min="25" max="16384" width="11.44140625" style="208"/>
  </cols>
  <sheetData>
    <row r="1" spans="2:12" ht="14.4" customHeight="1"/>
    <row r="2" spans="2:12" ht="25.35" customHeight="1">
      <c r="B2" s="489" t="s">
        <v>92</v>
      </c>
      <c r="C2" s="489"/>
      <c r="D2" s="489"/>
      <c r="E2" s="489"/>
      <c r="F2" s="489"/>
      <c r="G2" s="489"/>
      <c r="H2" s="489"/>
      <c r="I2" s="489"/>
      <c r="J2" s="489"/>
      <c r="K2" s="489"/>
      <c r="L2" s="489"/>
    </row>
    <row r="3" spans="2:12" ht="25.35" hidden="1" customHeight="1">
      <c r="B3" s="490" t="s">
        <v>93</v>
      </c>
      <c r="C3" s="491"/>
      <c r="D3" s="491"/>
      <c r="E3" s="491"/>
      <c r="F3" s="491"/>
      <c r="G3" s="491"/>
      <c r="H3" s="491"/>
      <c r="I3" s="491"/>
      <c r="J3" s="491"/>
      <c r="K3" s="491"/>
      <c r="L3" s="491"/>
    </row>
    <row r="4" spans="2:12" ht="1.5" customHeight="1">
      <c r="B4" s="209"/>
      <c r="C4" s="209"/>
      <c r="D4" s="209"/>
      <c r="E4" s="209"/>
      <c r="F4" s="209"/>
      <c r="G4" s="209"/>
      <c r="H4" s="209"/>
      <c r="I4" s="209"/>
      <c r="J4" s="209"/>
      <c r="K4" s="209"/>
      <c r="L4" s="209"/>
    </row>
    <row r="5" spans="2:12" ht="20.100000000000001" customHeight="1">
      <c r="B5" s="492" t="s">
        <v>94</v>
      </c>
      <c r="C5" s="492"/>
      <c r="D5" s="492"/>
      <c r="E5" s="492"/>
      <c r="F5" s="493" t="s">
        <v>10</v>
      </c>
      <c r="G5" s="494"/>
      <c r="H5" s="494"/>
      <c r="I5" s="494"/>
      <c r="J5" s="494"/>
      <c r="K5" s="494"/>
      <c r="L5" s="494"/>
    </row>
    <row r="6" spans="2:12" ht="20.100000000000001" customHeight="1">
      <c r="B6" s="495" t="s">
        <v>11</v>
      </c>
      <c r="C6" s="495"/>
      <c r="D6" s="495"/>
      <c r="E6" s="495"/>
      <c r="F6" s="496" t="s">
        <v>12</v>
      </c>
      <c r="G6" s="497"/>
      <c r="H6" s="497"/>
      <c r="I6" s="497"/>
      <c r="J6" s="497"/>
      <c r="K6" s="497"/>
      <c r="L6" s="497"/>
    </row>
    <row r="7" spans="2:12" ht="3" customHeight="1">
      <c r="B7" s="210"/>
      <c r="C7" s="210"/>
      <c r="D7" s="210"/>
      <c r="E7" s="210"/>
      <c r="F7" s="210"/>
      <c r="G7" s="210"/>
      <c r="H7" s="210"/>
      <c r="I7" s="225"/>
      <c r="J7" s="225"/>
      <c r="K7" s="225"/>
      <c r="L7" s="225"/>
    </row>
    <row r="8" spans="2:12" ht="23.1" customHeight="1">
      <c r="B8" s="485" t="s">
        <v>95</v>
      </c>
      <c r="C8" s="485"/>
      <c r="D8" s="485"/>
      <c r="E8" s="485"/>
      <c r="F8" s="486" t="s">
        <v>117</v>
      </c>
      <c r="G8" s="486"/>
      <c r="H8" s="486"/>
      <c r="I8" s="486"/>
      <c r="J8" s="486"/>
      <c r="K8" s="486"/>
      <c r="L8" s="486"/>
    </row>
    <row r="9" spans="2:12" ht="6" customHeight="1">
      <c r="B9" s="210"/>
      <c r="C9" s="210"/>
      <c r="D9" s="210"/>
      <c r="E9" s="210"/>
      <c r="F9" s="210"/>
      <c r="G9" s="210"/>
      <c r="H9" s="210"/>
      <c r="I9" s="225"/>
      <c r="J9" s="225"/>
      <c r="K9" s="225"/>
      <c r="L9" s="225"/>
    </row>
    <row r="10" spans="2:12" ht="15" customHeight="1">
      <c r="B10" s="487" t="s">
        <v>97</v>
      </c>
      <c r="C10" s="487"/>
      <c r="D10" s="487"/>
      <c r="E10" s="487"/>
      <c r="F10" s="487"/>
      <c r="G10" s="487"/>
      <c r="H10" s="487"/>
      <c r="I10" s="487"/>
      <c r="J10" s="487"/>
      <c r="K10" s="487"/>
      <c r="L10" s="487"/>
    </row>
    <row r="11" spans="2:12" ht="33" customHeight="1">
      <c r="B11" s="488" t="s">
        <v>70</v>
      </c>
      <c r="C11" s="487"/>
      <c r="D11" s="487"/>
      <c r="E11" s="487"/>
      <c r="F11" s="487"/>
      <c r="G11" s="487"/>
      <c r="H11" s="487"/>
      <c r="I11" s="488" t="s">
        <v>98</v>
      </c>
      <c r="J11" s="488"/>
      <c r="K11" s="488"/>
      <c r="L11" s="488"/>
    </row>
    <row r="12" spans="2:12" ht="58.35" customHeight="1">
      <c r="B12" s="47" t="s">
        <v>99</v>
      </c>
      <c r="C12" s="47" t="s">
        <v>100</v>
      </c>
      <c r="D12" s="47" t="s">
        <v>101</v>
      </c>
      <c r="E12" s="47" t="s">
        <v>102</v>
      </c>
      <c r="F12" s="47" t="s">
        <v>103</v>
      </c>
      <c r="G12" s="47" t="s">
        <v>104</v>
      </c>
      <c r="H12" s="47" t="s">
        <v>105</v>
      </c>
      <c r="I12" s="211" t="s">
        <v>106</v>
      </c>
      <c r="J12" s="211" t="s">
        <v>107</v>
      </c>
      <c r="K12" s="211" t="s">
        <v>108</v>
      </c>
      <c r="L12" s="211" t="s">
        <v>109</v>
      </c>
    </row>
    <row r="13" spans="2:12" s="206" customFormat="1" ht="41.1" customHeight="1">
      <c r="B13" s="212">
        <v>37238575</v>
      </c>
      <c r="C13" s="212">
        <v>37238575</v>
      </c>
      <c r="D13" s="212">
        <v>27860669</v>
      </c>
      <c r="E13" s="212">
        <v>5256915.97</v>
      </c>
      <c r="F13" s="212">
        <v>7200811.0100000016</v>
      </c>
      <c r="G13" s="212">
        <v>7200811.0100000016</v>
      </c>
      <c r="H13" s="212">
        <v>7200811.0100000016</v>
      </c>
      <c r="I13" s="320">
        <f>+F13/B13</f>
        <v>0.19336967136900382</v>
      </c>
      <c r="J13" s="320">
        <f>+F13/C13</f>
        <v>0.19336967136900382</v>
      </c>
      <c r="K13" s="320">
        <f>+G13/B13</f>
        <v>0.19336967136900382</v>
      </c>
      <c r="L13" s="320">
        <f>+(E13+G13)/C13</f>
        <v>0.33453823031627822</v>
      </c>
    </row>
    <row r="14" spans="2:12" s="207" customFormat="1" ht="15" hidden="1" customHeight="1">
      <c r="B14" s="213"/>
      <c r="C14" s="214"/>
      <c r="D14" s="214"/>
      <c r="E14" s="214"/>
      <c r="F14" s="214"/>
      <c r="G14" s="215"/>
      <c r="H14" s="215"/>
      <c r="I14" s="215"/>
      <c r="J14" s="215"/>
      <c r="K14" s="215"/>
      <c r="L14" s="215"/>
    </row>
    <row r="15" spans="2:12" s="207" customFormat="1" ht="36" hidden="1" customHeight="1">
      <c r="B15" s="216"/>
      <c r="C15" s="217"/>
      <c r="D15" s="217"/>
      <c r="E15" s="217"/>
      <c r="F15" s="217"/>
      <c r="G15" s="218"/>
      <c r="H15" s="218"/>
      <c r="I15" s="218" t="str">
        <f>IFERROR((#REF!/#REF!)*100,"")</f>
        <v/>
      </c>
      <c r="J15" s="218" t="str">
        <f>IFERROR((#REF!/#REF!)*100,"")</f>
        <v/>
      </c>
      <c r="K15" s="218" t="str">
        <f>IFERROR((#REF!/#REF!)*100,"")</f>
        <v/>
      </c>
      <c r="L15" s="218" t="str">
        <f>IFERROR((#REF!/#REF!)*100,"")</f>
        <v/>
      </c>
    </row>
    <row r="16" spans="2:12" s="207" customFormat="1" ht="36" hidden="1" customHeight="1">
      <c r="B16" s="216"/>
      <c r="C16" s="217"/>
      <c r="D16" s="217"/>
      <c r="E16" s="217"/>
      <c r="F16" s="217"/>
      <c r="G16" s="218"/>
      <c r="H16" s="218"/>
      <c r="I16" s="218" t="str">
        <f>IFERROR((#REF!/#REF!)*100,"")</f>
        <v/>
      </c>
      <c r="J16" s="218" t="str">
        <f>IFERROR((#REF!/#REF!)*100,"")</f>
        <v/>
      </c>
      <c r="K16" s="218" t="str">
        <f>IFERROR((#REF!/#REF!)*100,"")</f>
        <v/>
      </c>
      <c r="L16" s="218" t="str">
        <f>IFERROR((#REF!/#REF!)*100,"")</f>
        <v/>
      </c>
    </row>
    <row r="17" spans="2:12" s="207" customFormat="1" ht="36" hidden="1" customHeight="1">
      <c r="B17" s="216"/>
      <c r="C17" s="217"/>
      <c r="D17" s="217"/>
      <c r="E17" s="217"/>
      <c r="F17" s="217"/>
      <c r="G17" s="218"/>
      <c r="H17" s="218"/>
      <c r="I17" s="218" t="str">
        <f>IFERROR((#REF!/#REF!)*100,"")</f>
        <v/>
      </c>
      <c r="J17" s="218" t="str">
        <f>IFERROR((#REF!/#REF!)*100,"")</f>
        <v/>
      </c>
      <c r="K17" s="218" t="str">
        <f>IFERROR((#REF!/#REF!)*100,"")</f>
        <v/>
      </c>
      <c r="L17" s="218" t="str">
        <f>IFERROR((#REF!/#REF!)*100,"")</f>
        <v/>
      </c>
    </row>
    <row r="18" spans="2:12" s="207" customFormat="1" ht="36" hidden="1" customHeight="1">
      <c r="B18" s="216"/>
      <c r="C18" s="217"/>
      <c r="D18" s="217"/>
      <c r="E18" s="217"/>
      <c r="F18" s="217"/>
      <c r="G18" s="218"/>
      <c r="H18" s="218"/>
      <c r="I18" s="218" t="str">
        <f>IFERROR((#REF!/#REF!)*100,"")</f>
        <v/>
      </c>
      <c r="J18" s="218" t="str">
        <f>IFERROR((#REF!/#REF!)*100,"")</f>
        <v/>
      </c>
      <c r="K18" s="218" t="str">
        <f>IFERROR((#REF!/#REF!)*100,"")</f>
        <v/>
      </c>
      <c r="L18" s="218" t="str">
        <f>IFERROR((#REF!/#REF!)*100,"")</f>
        <v/>
      </c>
    </row>
    <row r="19" spans="2:12" s="207" customFormat="1" ht="36" hidden="1" customHeight="1">
      <c r="B19" s="216"/>
      <c r="C19" s="217"/>
      <c r="D19" s="217"/>
      <c r="E19" s="217"/>
      <c r="F19" s="217"/>
      <c r="G19" s="218"/>
      <c r="H19" s="218"/>
      <c r="I19" s="218" t="str">
        <f>IFERROR((#REF!/#REF!)*100,"")</f>
        <v/>
      </c>
      <c r="J19" s="218" t="str">
        <f>IFERROR((#REF!/#REF!)*100,"")</f>
        <v/>
      </c>
      <c r="K19" s="218" t="str">
        <f>IFERROR((#REF!/#REF!)*100,"")</f>
        <v/>
      </c>
      <c r="L19" s="218" t="str">
        <f>IFERROR((#REF!/#REF!)*100,"")</f>
        <v/>
      </c>
    </row>
    <row r="20" spans="2:12" s="207" customFormat="1" ht="36" hidden="1" customHeight="1">
      <c r="B20" s="216"/>
      <c r="C20" s="217"/>
      <c r="D20" s="217"/>
      <c r="E20" s="217"/>
      <c r="F20" s="217"/>
      <c r="G20" s="218"/>
      <c r="H20" s="218"/>
      <c r="I20" s="218" t="str">
        <f>IFERROR((#REF!/#REF!)*100,"")</f>
        <v/>
      </c>
      <c r="J20" s="218" t="str">
        <f>IFERROR((#REF!/#REF!)*100,"")</f>
        <v/>
      </c>
      <c r="K20" s="218" t="str">
        <f>IFERROR((#REF!/#REF!)*100,"")</f>
        <v/>
      </c>
      <c r="L20" s="218" t="str">
        <f>IFERROR((#REF!/#REF!)*100,"")</f>
        <v/>
      </c>
    </row>
    <row r="21" spans="2:12" s="207" customFormat="1" ht="36" hidden="1" customHeight="1">
      <c r="B21" s="216"/>
      <c r="C21" s="217"/>
      <c r="D21" s="217"/>
      <c r="E21" s="217"/>
      <c r="F21" s="217"/>
      <c r="G21" s="218"/>
      <c r="H21" s="218"/>
      <c r="I21" s="218" t="str">
        <f>IFERROR((#REF!/#REF!)*100,"")</f>
        <v/>
      </c>
      <c r="J21" s="218" t="str">
        <f>IFERROR((#REF!/#REF!)*100,"")</f>
        <v/>
      </c>
      <c r="K21" s="218" t="str">
        <f>IFERROR((#REF!/#REF!)*100,"")</f>
        <v/>
      </c>
      <c r="L21" s="218" t="str">
        <f>IFERROR((#REF!/#REF!)*100,"")</f>
        <v/>
      </c>
    </row>
    <row r="22" spans="2:12" s="207" customFormat="1" ht="36" hidden="1" customHeight="1">
      <c r="B22" s="216"/>
      <c r="C22" s="217"/>
      <c r="D22" s="217"/>
      <c r="E22" s="217"/>
      <c r="F22" s="217"/>
      <c r="G22" s="218"/>
      <c r="H22" s="218"/>
      <c r="I22" s="218" t="str">
        <f>IFERROR((#REF!/#REF!)*100,"")</f>
        <v/>
      </c>
      <c r="J22" s="218" t="str">
        <f>IFERROR((#REF!/#REF!)*100,"")</f>
        <v/>
      </c>
      <c r="K22" s="218" t="str">
        <f>IFERROR((#REF!/#REF!)*100,"")</f>
        <v/>
      </c>
      <c r="L22" s="218" t="str">
        <f>IFERROR((#REF!/#REF!)*100,"")</f>
        <v/>
      </c>
    </row>
    <row r="23" spans="2:12" s="207" customFormat="1" ht="36" hidden="1" customHeight="1">
      <c r="B23" s="216"/>
      <c r="C23" s="217"/>
      <c r="D23" s="217"/>
      <c r="E23" s="217"/>
      <c r="F23" s="217"/>
      <c r="G23" s="218"/>
      <c r="H23" s="218"/>
      <c r="I23" s="218" t="str">
        <f>IFERROR((#REF!/#REF!)*100,"")</f>
        <v/>
      </c>
      <c r="J23" s="218" t="str">
        <f>IFERROR((#REF!/#REF!)*100,"")</f>
        <v/>
      </c>
      <c r="K23" s="218" t="str">
        <f>IFERROR((#REF!/#REF!)*100,"")</f>
        <v/>
      </c>
      <c r="L23" s="218" t="str">
        <f>IFERROR((#REF!/#REF!)*100,"")</f>
        <v/>
      </c>
    </row>
    <row r="24" spans="2:12" s="207" customFormat="1" ht="36" hidden="1" customHeight="1">
      <c r="B24" s="216"/>
      <c r="C24" s="217"/>
      <c r="D24" s="217"/>
      <c r="E24" s="217"/>
      <c r="F24" s="217"/>
      <c r="G24" s="218"/>
      <c r="H24" s="218"/>
      <c r="I24" s="218" t="str">
        <f>IFERROR((#REF!/#REF!)*100,"")</f>
        <v/>
      </c>
      <c r="J24" s="218" t="str">
        <f>IFERROR((#REF!/#REF!)*100,"")</f>
        <v/>
      </c>
      <c r="K24" s="218" t="str">
        <f>IFERROR((#REF!/#REF!)*100,"")</f>
        <v/>
      </c>
      <c r="L24" s="218" t="str">
        <f>IFERROR((#REF!/#REF!)*100,"")</f>
        <v/>
      </c>
    </row>
    <row r="25" spans="2:12" s="207" customFormat="1" ht="36" hidden="1" customHeight="1">
      <c r="B25" s="216"/>
      <c r="C25" s="217"/>
      <c r="D25" s="217"/>
      <c r="E25" s="217"/>
      <c r="F25" s="217"/>
      <c r="G25" s="218"/>
      <c r="H25" s="218"/>
      <c r="I25" s="218" t="str">
        <f>IFERROR((#REF!/#REF!)*100,"")</f>
        <v/>
      </c>
      <c r="J25" s="218" t="str">
        <f>IFERROR((#REF!/#REF!)*100,"")</f>
        <v/>
      </c>
      <c r="K25" s="218" t="str">
        <f>IFERROR((#REF!/#REF!)*100,"")</f>
        <v/>
      </c>
      <c r="L25" s="218" t="str">
        <f>IFERROR((#REF!/#REF!)*100,"")</f>
        <v/>
      </c>
    </row>
    <row r="26" spans="2:12" s="207" customFormat="1" ht="36" hidden="1" customHeight="1">
      <c r="B26" s="216"/>
      <c r="C26" s="217"/>
      <c r="D26" s="217"/>
      <c r="E26" s="217"/>
      <c r="F26" s="217"/>
      <c r="G26" s="218"/>
      <c r="H26" s="218"/>
      <c r="I26" s="218" t="str">
        <f>IFERROR((#REF!/#REF!)*100,"")</f>
        <v/>
      </c>
      <c r="J26" s="218" t="str">
        <f>IFERROR((#REF!/#REF!)*100,"")</f>
        <v/>
      </c>
      <c r="K26" s="218" t="str">
        <f>IFERROR((#REF!/#REF!)*100,"")</f>
        <v/>
      </c>
      <c r="L26" s="218" t="str">
        <f>IFERROR((#REF!/#REF!)*100,"")</f>
        <v/>
      </c>
    </row>
    <row r="27" spans="2:12" s="207" customFormat="1" ht="36" hidden="1" customHeight="1">
      <c r="B27" s="216"/>
      <c r="C27" s="217"/>
      <c r="D27" s="217"/>
      <c r="E27" s="217"/>
      <c r="F27" s="217"/>
      <c r="G27" s="218"/>
      <c r="H27" s="218"/>
      <c r="I27" s="218" t="str">
        <f>IFERROR((#REF!/#REF!)*100,"")</f>
        <v/>
      </c>
      <c r="J27" s="218" t="str">
        <f>IFERROR((#REF!/#REF!)*100,"")</f>
        <v/>
      </c>
      <c r="K27" s="218" t="str">
        <f>IFERROR((#REF!/#REF!)*100,"")</f>
        <v/>
      </c>
      <c r="L27" s="218" t="str">
        <f>IFERROR((#REF!/#REF!)*100,"")</f>
        <v/>
      </c>
    </row>
    <row r="28" spans="2:12" s="207" customFormat="1" ht="36" hidden="1" customHeight="1">
      <c r="B28" s="216"/>
      <c r="C28" s="217"/>
      <c r="D28" s="217"/>
      <c r="E28" s="217"/>
      <c r="F28" s="217"/>
      <c r="G28" s="218"/>
      <c r="H28" s="218"/>
      <c r="I28" s="218" t="str">
        <f>IFERROR((#REF!/#REF!)*100,"")</f>
        <v/>
      </c>
      <c r="J28" s="218" t="str">
        <f>IFERROR((#REF!/#REF!)*100,"")</f>
        <v/>
      </c>
      <c r="K28" s="218" t="str">
        <f>IFERROR((#REF!/#REF!)*100,"")</f>
        <v/>
      </c>
      <c r="L28" s="218" t="str">
        <f>IFERROR((#REF!/#REF!)*100,"")</f>
        <v/>
      </c>
    </row>
    <row r="29" spans="2:12" s="207" customFormat="1" ht="36" hidden="1" customHeight="1">
      <c r="B29" s="216"/>
      <c r="C29" s="217"/>
      <c r="D29" s="217"/>
      <c r="E29" s="217"/>
      <c r="F29" s="217"/>
      <c r="G29" s="218"/>
      <c r="H29" s="218"/>
      <c r="I29" s="218" t="str">
        <f>IFERROR((#REF!/#REF!)*100,"")</f>
        <v/>
      </c>
      <c r="J29" s="218" t="str">
        <f>IFERROR((#REF!/#REF!)*100,"")</f>
        <v/>
      </c>
      <c r="K29" s="218" t="str">
        <f>IFERROR((#REF!/#REF!)*100,"")</f>
        <v/>
      </c>
      <c r="L29" s="218" t="str">
        <f>IFERROR((#REF!/#REF!)*100,"")</f>
        <v/>
      </c>
    </row>
    <row r="30" spans="2:12" s="207" customFormat="1" ht="36" hidden="1" customHeight="1">
      <c r="B30" s="216"/>
      <c r="C30" s="217"/>
      <c r="D30" s="217"/>
      <c r="E30" s="217"/>
      <c r="F30" s="217"/>
      <c r="G30" s="218"/>
      <c r="H30" s="218"/>
      <c r="I30" s="218" t="str">
        <f>IFERROR((#REF!/#REF!)*100,"")</f>
        <v/>
      </c>
      <c r="J30" s="218" t="str">
        <f>IFERROR((#REF!/#REF!)*100,"")</f>
        <v/>
      </c>
      <c r="K30" s="218" t="str">
        <f>IFERROR((#REF!/#REF!)*100,"")</f>
        <v/>
      </c>
      <c r="L30" s="218" t="str">
        <f>IFERROR((#REF!/#REF!)*100,"")</f>
        <v/>
      </c>
    </row>
    <row r="31" spans="2:12" s="207" customFormat="1" ht="36" hidden="1" customHeight="1">
      <c r="B31" s="216"/>
      <c r="C31" s="217"/>
      <c r="D31" s="217"/>
      <c r="E31" s="217"/>
      <c r="F31" s="217"/>
      <c r="G31" s="218"/>
      <c r="H31" s="218"/>
      <c r="I31" s="218" t="str">
        <f>IFERROR((#REF!/#REF!)*100,"")</f>
        <v/>
      </c>
      <c r="J31" s="218" t="str">
        <f>IFERROR((#REF!/#REF!)*100,"")</f>
        <v/>
      </c>
      <c r="K31" s="218" t="str">
        <f>IFERROR((#REF!/#REF!)*100,"")</f>
        <v/>
      </c>
      <c r="L31" s="218" t="str">
        <f>IFERROR((#REF!/#REF!)*100,"")</f>
        <v/>
      </c>
    </row>
    <row r="32" spans="2:12" s="207" customFormat="1" ht="36" hidden="1" customHeight="1">
      <c r="B32" s="216"/>
      <c r="C32" s="217"/>
      <c r="D32" s="217"/>
      <c r="E32" s="217"/>
      <c r="F32" s="217"/>
      <c r="G32" s="218"/>
      <c r="H32" s="218"/>
      <c r="I32" s="218" t="str">
        <f>IFERROR((#REF!/#REF!)*100,"")</f>
        <v/>
      </c>
      <c r="J32" s="218" t="str">
        <f>IFERROR((#REF!/#REF!)*100,"")</f>
        <v/>
      </c>
      <c r="K32" s="218" t="str">
        <f>IFERROR((#REF!/#REF!)*100,"")</f>
        <v/>
      </c>
      <c r="L32" s="218" t="str">
        <f>IFERROR((#REF!/#REF!)*100,"")</f>
        <v/>
      </c>
    </row>
    <row r="33" spans="2:12" s="207" customFormat="1" ht="36" hidden="1" customHeight="1">
      <c r="B33" s="216"/>
      <c r="C33" s="217"/>
      <c r="D33" s="217"/>
      <c r="E33" s="217"/>
      <c r="F33" s="217"/>
      <c r="G33" s="218"/>
      <c r="H33" s="218"/>
      <c r="I33" s="218" t="str">
        <f>IFERROR((#REF!/#REF!)*100,"")</f>
        <v/>
      </c>
      <c r="J33" s="218" t="str">
        <f>IFERROR((#REF!/#REF!)*100,"")</f>
        <v/>
      </c>
      <c r="K33" s="218" t="str">
        <f>IFERROR((#REF!/#REF!)*100,"")</f>
        <v/>
      </c>
      <c r="L33" s="218" t="str">
        <f>IFERROR((#REF!/#REF!)*100,"")</f>
        <v/>
      </c>
    </row>
    <row r="34" spans="2:12" s="207" customFormat="1" ht="36" hidden="1" customHeight="1">
      <c r="B34" s="216"/>
      <c r="C34" s="217"/>
      <c r="D34" s="217"/>
      <c r="E34" s="217"/>
      <c r="F34" s="217"/>
      <c r="G34" s="218"/>
      <c r="H34" s="218"/>
      <c r="I34" s="218" t="str">
        <f>IFERROR((#REF!/#REF!)*100,"")</f>
        <v/>
      </c>
      <c r="J34" s="218" t="str">
        <f>IFERROR((#REF!/#REF!)*100,"")</f>
        <v/>
      </c>
      <c r="K34" s="218" t="str">
        <f>IFERROR((#REF!/#REF!)*100,"")</f>
        <v/>
      </c>
      <c r="L34" s="218" t="str">
        <f>IFERROR((#REF!/#REF!)*100,"")</f>
        <v/>
      </c>
    </row>
    <row r="35" spans="2:12" s="207" customFormat="1" ht="36" hidden="1" customHeight="1">
      <c r="B35" s="216"/>
      <c r="C35" s="217"/>
      <c r="D35" s="217"/>
      <c r="E35" s="217"/>
      <c r="F35" s="217"/>
      <c r="G35" s="218"/>
      <c r="H35" s="218"/>
      <c r="I35" s="218" t="str">
        <f>IFERROR((#REF!/#REF!)*100,"")</f>
        <v/>
      </c>
      <c r="J35" s="218" t="str">
        <f>IFERROR((#REF!/#REF!)*100,"")</f>
        <v/>
      </c>
      <c r="K35" s="218" t="str">
        <f>IFERROR((#REF!/#REF!)*100,"")</f>
        <v/>
      </c>
      <c r="L35" s="218" t="str">
        <f>IFERROR((#REF!/#REF!)*100,"")</f>
        <v/>
      </c>
    </row>
    <row r="36" spans="2:12" s="207" customFormat="1" ht="36" hidden="1" customHeight="1">
      <c r="B36" s="216"/>
      <c r="C36" s="217"/>
      <c r="D36" s="217"/>
      <c r="E36" s="217"/>
      <c r="F36" s="217"/>
      <c r="G36" s="218"/>
      <c r="H36" s="218"/>
      <c r="I36" s="218" t="str">
        <f>IFERROR((#REF!/#REF!)*100,"")</f>
        <v/>
      </c>
      <c r="J36" s="218" t="str">
        <f>IFERROR((#REF!/#REF!)*100,"")</f>
        <v/>
      </c>
      <c r="K36" s="218" t="str">
        <f>IFERROR((#REF!/#REF!)*100,"")</f>
        <v/>
      </c>
      <c r="L36" s="218" t="str">
        <f>IFERROR((#REF!/#REF!)*100,"")</f>
        <v/>
      </c>
    </row>
    <row r="37" spans="2:12" s="207" customFormat="1" ht="36" hidden="1" customHeight="1">
      <c r="B37" s="216"/>
      <c r="C37" s="217"/>
      <c r="D37" s="217"/>
      <c r="E37" s="217"/>
      <c r="F37" s="217"/>
      <c r="G37" s="218"/>
      <c r="H37" s="218"/>
      <c r="I37" s="218" t="str">
        <f>IFERROR((#REF!/#REF!)*100,"")</f>
        <v/>
      </c>
      <c r="J37" s="218" t="str">
        <f>IFERROR((#REF!/#REF!)*100,"")</f>
        <v/>
      </c>
      <c r="K37" s="218" t="str">
        <f>IFERROR((#REF!/#REF!)*100,"")</f>
        <v/>
      </c>
      <c r="L37" s="218" t="str">
        <f>IFERROR((#REF!/#REF!)*100,"")</f>
        <v/>
      </c>
    </row>
    <row r="38" spans="2:12" s="207" customFormat="1" ht="36" hidden="1" customHeight="1">
      <c r="B38" s="216"/>
      <c r="C38" s="217"/>
      <c r="D38" s="217"/>
      <c r="E38" s="217"/>
      <c r="F38" s="217"/>
      <c r="G38" s="218"/>
      <c r="H38" s="218"/>
      <c r="I38" s="218" t="str">
        <f>IFERROR((#REF!/#REF!)*100,"")</f>
        <v/>
      </c>
      <c r="J38" s="218" t="str">
        <f>IFERROR((#REF!/#REF!)*100,"")</f>
        <v/>
      </c>
      <c r="K38" s="218" t="str">
        <f>IFERROR((#REF!/#REF!)*100,"")</f>
        <v/>
      </c>
      <c r="L38" s="218" t="str">
        <f>IFERROR((#REF!/#REF!)*100,"")</f>
        <v/>
      </c>
    </row>
    <row r="39" spans="2:12" s="207" customFormat="1" ht="36" hidden="1" customHeight="1">
      <c r="B39" s="216"/>
      <c r="C39" s="217"/>
      <c r="D39" s="217"/>
      <c r="E39" s="217"/>
      <c r="F39" s="217"/>
      <c r="G39" s="218"/>
      <c r="H39" s="218"/>
      <c r="I39" s="218" t="str">
        <f>IFERROR((#REF!/#REF!)*100,"")</f>
        <v/>
      </c>
      <c r="J39" s="218" t="str">
        <f>IFERROR((#REF!/#REF!)*100,"")</f>
        <v/>
      </c>
      <c r="K39" s="218" t="str">
        <f>IFERROR((#REF!/#REF!)*100,"")</f>
        <v/>
      </c>
      <c r="L39" s="218" t="str">
        <f>IFERROR((#REF!/#REF!)*100,"")</f>
        <v/>
      </c>
    </row>
    <row r="40" spans="2:12" s="207" customFormat="1" ht="36" hidden="1" customHeight="1">
      <c r="B40" s="216"/>
      <c r="C40" s="217"/>
      <c r="D40" s="217"/>
      <c r="E40" s="217"/>
      <c r="F40" s="217"/>
      <c r="G40" s="218"/>
      <c r="H40" s="218"/>
      <c r="I40" s="218" t="str">
        <f>IFERROR((#REF!/#REF!)*100,"")</f>
        <v/>
      </c>
      <c r="J40" s="218" t="str">
        <f>IFERROR((#REF!/#REF!)*100,"")</f>
        <v/>
      </c>
      <c r="K40" s="218" t="str">
        <f>IFERROR((#REF!/#REF!)*100,"")</f>
        <v/>
      </c>
      <c r="L40" s="218" t="str">
        <f>IFERROR((#REF!/#REF!)*100,"")</f>
        <v/>
      </c>
    </row>
    <row r="41" spans="2:12" s="207" customFormat="1" ht="36" hidden="1" customHeight="1">
      <c r="B41" s="216"/>
      <c r="C41" s="217"/>
      <c r="D41" s="217"/>
      <c r="E41" s="217"/>
      <c r="F41" s="217"/>
      <c r="G41" s="218"/>
      <c r="H41" s="218"/>
      <c r="I41" s="218" t="str">
        <f>IFERROR((#REF!/#REF!)*100,"")</f>
        <v/>
      </c>
      <c r="J41" s="218" t="str">
        <f>IFERROR((#REF!/#REF!)*100,"")</f>
        <v/>
      </c>
      <c r="K41" s="218" t="str">
        <f>IFERROR((#REF!/#REF!)*100,"")</f>
        <v/>
      </c>
      <c r="L41" s="218" t="str">
        <f>IFERROR((#REF!/#REF!)*100,"")</f>
        <v/>
      </c>
    </row>
    <row r="42" spans="2:12" s="207" customFormat="1" ht="36" hidden="1" customHeight="1">
      <c r="B42" s="216"/>
      <c r="C42" s="217"/>
      <c r="D42" s="217"/>
      <c r="E42" s="217"/>
      <c r="F42" s="217"/>
      <c r="G42" s="218"/>
      <c r="H42" s="218"/>
      <c r="I42" s="218" t="str">
        <f>IFERROR((#REF!/#REF!)*100,"")</f>
        <v/>
      </c>
      <c r="J42" s="218" t="str">
        <f>IFERROR((#REF!/#REF!)*100,"")</f>
        <v/>
      </c>
      <c r="K42" s="218" t="str">
        <f>IFERROR((#REF!/#REF!)*100,"")</f>
        <v/>
      </c>
      <c r="L42" s="218" t="str">
        <f>IFERROR((#REF!/#REF!)*100,"")</f>
        <v/>
      </c>
    </row>
    <row r="43" spans="2:12" s="207" customFormat="1" ht="36" hidden="1" customHeight="1">
      <c r="B43" s="216"/>
      <c r="C43" s="217"/>
      <c r="D43" s="217"/>
      <c r="E43" s="217"/>
      <c r="F43" s="217"/>
      <c r="G43" s="218"/>
      <c r="H43" s="218"/>
      <c r="I43" s="218" t="str">
        <f>IFERROR((#REF!/#REF!)*100,"")</f>
        <v/>
      </c>
      <c r="J43" s="218" t="str">
        <f>IFERROR((#REF!/#REF!)*100,"")</f>
        <v/>
      </c>
      <c r="K43" s="218" t="str">
        <f>IFERROR((#REF!/#REF!)*100,"")</f>
        <v/>
      </c>
      <c r="L43" s="218" t="str">
        <f>IFERROR((#REF!/#REF!)*100,"")</f>
        <v/>
      </c>
    </row>
    <row r="44" spans="2:12" s="207" customFormat="1" ht="36" hidden="1" customHeight="1">
      <c r="B44" s="216"/>
      <c r="C44" s="217"/>
      <c r="D44" s="217"/>
      <c r="E44" s="217"/>
      <c r="F44" s="217"/>
      <c r="G44" s="218"/>
      <c r="H44" s="218"/>
      <c r="I44" s="218" t="str">
        <f>IFERROR((#REF!/#REF!)*100,"")</f>
        <v/>
      </c>
      <c r="J44" s="218" t="str">
        <f>IFERROR((#REF!/#REF!)*100,"")</f>
        <v/>
      </c>
      <c r="K44" s="218" t="str">
        <f>IFERROR((#REF!/#REF!)*100,"")</f>
        <v/>
      </c>
      <c r="L44" s="218" t="str">
        <f>IFERROR((#REF!/#REF!)*100,"")</f>
        <v/>
      </c>
    </row>
    <row r="45" spans="2:12" s="207" customFormat="1" ht="36" hidden="1" customHeight="1">
      <c r="B45" s="216"/>
      <c r="C45" s="217"/>
      <c r="D45" s="217"/>
      <c r="E45" s="217"/>
      <c r="F45" s="217"/>
      <c r="G45" s="218"/>
      <c r="H45" s="218"/>
      <c r="I45" s="218" t="str">
        <f>IFERROR((#REF!/#REF!)*100,"")</f>
        <v/>
      </c>
      <c r="J45" s="218" t="str">
        <f>IFERROR((#REF!/#REF!)*100,"")</f>
        <v/>
      </c>
      <c r="K45" s="218" t="str">
        <f>IFERROR((#REF!/#REF!)*100,"")</f>
        <v/>
      </c>
      <c r="L45" s="218" t="str">
        <f>IFERROR((#REF!/#REF!)*100,"")</f>
        <v/>
      </c>
    </row>
    <row r="46" spans="2:12" s="207" customFormat="1" ht="36" hidden="1" customHeight="1">
      <c r="B46" s="216"/>
      <c r="C46" s="217"/>
      <c r="D46" s="217"/>
      <c r="E46" s="217"/>
      <c r="F46" s="217"/>
      <c r="G46" s="218"/>
      <c r="H46" s="218"/>
      <c r="I46" s="218" t="str">
        <f>IFERROR((#REF!/#REF!)*100,"")</f>
        <v/>
      </c>
      <c r="J46" s="218" t="str">
        <f>IFERROR((#REF!/#REF!)*100,"")</f>
        <v/>
      </c>
      <c r="K46" s="218" t="str">
        <f>IFERROR((#REF!/#REF!)*100,"")</f>
        <v/>
      </c>
      <c r="L46" s="218" t="str">
        <f>IFERROR((#REF!/#REF!)*100,"")</f>
        <v/>
      </c>
    </row>
    <row r="47" spans="2:12" s="207" customFormat="1" ht="36" hidden="1" customHeight="1">
      <c r="B47" s="216"/>
      <c r="C47" s="217"/>
      <c r="D47" s="217"/>
      <c r="E47" s="217"/>
      <c r="F47" s="217"/>
      <c r="G47" s="218"/>
      <c r="H47" s="218"/>
      <c r="I47" s="218" t="str">
        <f>IFERROR((#REF!/#REF!)*100,"")</f>
        <v/>
      </c>
      <c r="J47" s="218" t="str">
        <f>IFERROR((#REF!/#REF!)*100,"")</f>
        <v/>
      </c>
      <c r="K47" s="218" t="str">
        <f>IFERROR((#REF!/#REF!)*100,"")</f>
        <v/>
      </c>
      <c r="L47" s="218" t="str">
        <f>IFERROR((#REF!/#REF!)*100,"")</f>
        <v/>
      </c>
    </row>
    <row r="48" spans="2:12" s="207" customFormat="1" ht="36" hidden="1" customHeight="1">
      <c r="B48" s="216"/>
      <c r="C48" s="219"/>
      <c r="D48" s="219"/>
      <c r="E48" s="220"/>
      <c r="F48" s="220"/>
      <c r="G48" s="218"/>
      <c r="H48" s="218"/>
      <c r="I48" s="218"/>
      <c r="J48" s="218"/>
      <c r="K48" s="218"/>
      <c r="L48" s="218"/>
    </row>
    <row r="49" spans="2:12" s="207" customFormat="1" ht="8.4" customHeight="1">
      <c r="B49" s="221"/>
      <c r="C49" s="222"/>
      <c r="D49" s="222"/>
      <c r="E49" s="223"/>
      <c r="F49" s="223"/>
      <c r="G49" s="224"/>
      <c r="H49" s="224"/>
      <c r="I49" s="226"/>
      <c r="J49" s="226"/>
      <c r="K49" s="227"/>
      <c r="L49" s="228"/>
    </row>
    <row r="50" spans="2:12" s="207" customFormat="1" ht="28.5" customHeight="1">
      <c r="B50" s="481" t="s">
        <v>110</v>
      </c>
      <c r="C50" s="481"/>
      <c r="D50" s="481"/>
      <c r="E50" s="481"/>
      <c r="F50" s="481"/>
      <c r="G50" s="481"/>
      <c r="H50" s="481"/>
      <c r="I50" s="481"/>
      <c r="J50" s="481"/>
      <c r="K50" s="481"/>
      <c r="L50" s="481"/>
    </row>
    <row r="51" spans="2:12" s="207" customFormat="1" ht="15" customHeight="1">
      <c r="B51" s="517" t="s">
        <v>1254</v>
      </c>
      <c r="C51" s="518"/>
      <c r="D51" s="518"/>
      <c r="E51" s="518"/>
      <c r="F51" s="518"/>
      <c r="G51" s="518"/>
      <c r="H51" s="518"/>
      <c r="I51" s="518"/>
      <c r="J51" s="518"/>
      <c r="K51" s="518"/>
      <c r="L51" s="519"/>
    </row>
    <row r="52" spans="2:12" s="207" customFormat="1" ht="15" customHeight="1">
      <c r="B52" s="511"/>
      <c r="C52" s="512"/>
      <c r="D52" s="512"/>
      <c r="E52" s="512"/>
      <c r="F52" s="512"/>
      <c r="G52" s="512"/>
      <c r="H52" s="512"/>
      <c r="I52" s="512"/>
      <c r="J52" s="512"/>
      <c r="K52" s="512"/>
      <c r="L52" s="513"/>
    </row>
    <row r="53" spans="2:12" s="207" customFormat="1" ht="15" customHeight="1">
      <c r="B53" s="511"/>
      <c r="C53" s="512"/>
      <c r="D53" s="512"/>
      <c r="E53" s="512"/>
      <c r="F53" s="512"/>
      <c r="G53" s="512"/>
      <c r="H53" s="512"/>
      <c r="I53" s="512"/>
      <c r="J53" s="512"/>
      <c r="K53" s="512"/>
      <c r="L53" s="513"/>
    </row>
    <row r="54" spans="2:12" s="207" customFormat="1" ht="15" customHeight="1">
      <c r="B54" s="511"/>
      <c r="C54" s="512"/>
      <c r="D54" s="512"/>
      <c r="E54" s="512"/>
      <c r="F54" s="512"/>
      <c r="G54" s="512"/>
      <c r="H54" s="512"/>
      <c r="I54" s="512"/>
      <c r="J54" s="512"/>
      <c r="K54" s="512"/>
      <c r="L54" s="513"/>
    </row>
    <row r="55" spans="2:12" s="207" customFormat="1" ht="16.5" customHeight="1">
      <c r="B55" s="514"/>
      <c r="C55" s="515"/>
      <c r="D55" s="515"/>
      <c r="E55" s="515"/>
      <c r="F55" s="515"/>
      <c r="G55" s="515"/>
      <c r="H55" s="515"/>
      <c r="I55" s="515"/>
      <c r="J55" s="515"/>
      <c r="K55" s="515"/>
      <c r="L55" s="516"/>
    </row>
    <row r="1052" spans="24:24">
      <c r="X1052" s="229"/>
    </row>
    <row r="1057" spans="24:24">
      <c r="X1057" s="229"/>
    </row>
    <row r="1058" spans="24:24">
      <c r="X1058" s="229"/>
    </row>
    <row r="1105" spans="24:24">
      <c r="X1105" s="229"/>
    </row>
  </sheetData>
  <sheetProtection formatColumns="0" formatRows="0"/>
  <mergeCells count="13">
    <mergeCell ref="B2:L2"/>
    <mergeCell ref="B3:L3"/>
    <mergeCell ref="B5:E5"/>
    <mergeCell ref="F5:L5"/>
    <mergeCell ref="B6:E6"/>
    <mergeCell ref="F6:L6"/>
    <mergeCell ref="B50:L50"/>
    <mergeCell ref="B51:L55"/>
    <mergeCell ref="B8:E8"/>
    <mergeCell ref="F8:L8"/>
    <mergeCell ref="B10:L10"/>
    <mergeCell ref="B11:H11"/>
    <mergeCell ref="I11:L11"/>
  </mergeCells>
  <printOptions horizontalCentered="1"/>
  <pageMargins left="0.39370078740157499" right="0.39370078740157499" top="1.37795275590551" bottom="0.86614173228346403" header="0.39370078740157499" footer="0.59055118110236204"/>
  <pageSetup scale="59" fitToHeight="0" orientation="landscape" r:id="rId1"/>
  <headerFooter scaleWithDoc="0">
    <oddHeader>&amp;C&amp;G&amp;R</oddHeader>
    <oddFooter>&amp;R&amp;G</oddFooter>
  </headerFooter>
  <legacyDrawingHF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92D050"/>
    <pageSetUpPr fitToPage="1"/>
  </sheetPr>
  <dimension ref="B1:X1089"/>
  <sheetViews>
    <sheetView showGridLines="0" view="pageBreakPreview" topLeftCell="A5" zoomScaleNormal="100" workbookViewId="0">
      <selection activeCell="B51" sqref="B51:L55"/>
    </sheetView>
  </sheetViews>
  <sheetFormatPr baseColWidth="10" defaultColWidth="11.44140625" defaultRowHeight="13.8"/>
  <cols>
    <col min="1" max="1" width="0.88671875" style="208" customWidth="1"/>
    <col min="2" max="2" width="19.109375" style="208" customWidth="1"/>
    <col min="3" max="4" width="17" style="208" customWidth="1"/>
    <col min="5" max="5" width="18.44140625" style="208" customWidth="1"/>
    <col min="6" max="7" width="18.5546875" style="208" customWidth="1"/>
    <col min="8" max="8" width="19.44140625" style="208" customWidth="1"/>
    <col min="9" max="9" width="20.5546875" style="208" customWidth="1"/>
    <col min="10" max="10" width="21.44140625" style="208" customWidth="1"/>
    <col min="11" max="11" width="18.44140625" style="208" customWidth="1"/>
    <col min="12" max="12" width="29.5546875" style="208" customWidth="1"/>
    <col min="13" max="13" width="3.5546875" style="208" customWidth="1"/>
    <col min="14" max="24" width="11.44140625" style="208" hidden="1" customWidth="1"/>
    <col min="25" max="16384" width="11.44140625" style="208"/>
  </cols>
  <sheetData>
    <row r="1" spans="2:12" ht="14.4" customHeight="1"/>
    <row r="2" spans="2:12" ht="25.35" customHeight="1">
      <c r="B2" s="489" t="s">
        <v>92</v>
      </c>
      <c r="C2" s="489"/>
      <c r="D2" s="489"/>
      <c r="E2" s="489"/>
      <c r="F2" s="489"/>
      <c r="G2" s="489"/>
      <c r="H2" s="489"/>
      <c r="I2" s="489"/>
      <c r="J2" s="489"/>
      <c r="K2" s="489"/>
      <c r="L2" s="489"/>
    </row>
    <row r="3" spans="2:12" ht="25.35" hidden="1" customHeight="1">
      <c r="B3" s="490" t="s">
        <v>93</v>
      </c>
      <c r="C3" s="491"/>
      <c r="D3" s="491"/>
      <c r="E3" s="491"/>
      <c r="F3" s="491"/>
      <c r="G3" s="491"/>
      <c r="H3" s="491"/>
      <c r="I3" s="491"/>
      <c r="J3" s="491"/>
      <c r="K3" s="491"/>
      <c r="L3" s="491"/>
    </row>
    <row r="4" spans="2:12" ht="1.5" customHeight="1">
      <c r="B4" s="209"/>
      <c r="C4" s="209"/>
      <c r="D4" s="209"/>
      <c r="E4" s="209"/>
      <c r="F4" s="209"/>
      <c r="G4" s="209"/>
      <c r="H4" s="209"/>
      <c r="I4" s="209"/>
      <c r="J4" s="209"/>
      <c r="K4" s="209"/>
      <c r="L4" s="209"/>
    </row>
    <row r="5" spans="2:12" ht="20.100000000000001" customHeight="1">
      <c r="B5" s="492" t="s">
        <v>94</v>
      </c>
      <c r="C5" s="492"/>
      <c r="D5" s="492"/>
      <c r="E5" s="492"/>
      <c r="F5" s="493" t="s">
        <v>10</v>
      </c>
      <c r="G5" s="494"/>
      <c r="H5" s="494"/>
      <c r="I5" s="494"/>
      <c r="J5" s="494"/>
      <c r="K5" s="494"/>
      <c r="L5" s="494"/>
    </row>
    <row r="6" spans="2:12" ht="20.100000000000001" customHeight="1">
      <c r="B6" s="495" t="s">
        <v>11</v>
      </c>
      <c r="C6" s="495"/>
      <c r="D6" s="495"/>
      <c r="E6" s="495"/>
      <c r="F6" s="496" t="s">
        <v>12</v>
      </c>
      <c r="G6" s="497"/>
      <c r="H6" s="497"/>
      <c r="I6" s="497"/>
      <c r="J6" s="497"/>
      <c r="K6" s="497"/>
      <c r="L6" s="497"/>
    </row>
    <row r="7" spans="2:12" ht="3" customHeight="1">
      <c r="B7" s="210"/>
      <c r="C7" s="210"/>
      <c r="D7" s="210"/>
      <c r="E7" s="210"/>
      <c r="F7" s="210"/>
      <c r="G7" s="210"/>
      <c r="H7" s="210"/>
      <c r="I7" s="225"/>
      <c r="J7" s="225"/>
      <c r="K7" s="225"/>
      <c r="L7" s="225"/>
    </row>
    <row r="8" spans="2:12" ht="23.1" customHeight="1">
      <c r="B8" s="485" t="s">
        <v>95</v>
      </c>
      <c r="C8" s="485"/>
      <c r="D8" s="485"/>
      <c r="E8" s="485"/>
      <c r="F8" s="486" t="s">
        <v>118</v>
      </c>
      <c r="G8" s="486"/>
      <c r="H8" s="486"/>
      <c r="I8" s="486"/>
      <c r="J8" s="486"/>
      <c r="K8" s="486"/>
      <c r="L8" s="486"/>
    </row>
    <row r="9" spans="2:12" ht="6" customHeight="1">
      <c r="B9" s="210"/>
      <c r="C9" s="210"/>
      <c r="D9" s="210"/>
      <c r="E9" s="210"/>
      <c r="F9" s="210"/>
      <c r="G9" s="210"/>
      <c r="H9" s="210"/>
      <c r="I9" s="225"/>
      <c r="J9" s="225"/>
      <c r="K9" s="225"/>
      <c r="L9" s="225"/>
    </row>
    <row r="10" spans="2:12" ht="15" customHeight="1">
      <c r="B10" s="487" t="s">
        <v>97</v>
      </c>
      <c r="C10" s="487"/>
      <c r="D10" s="487"/>
      <c r="E10" s="487"/>
      <c r="F10" s="487"/>
      <c r="G10" s="487"/>
      <c r="H10" s="487"/>
      <c r="I10" s="487"/>
      <c r="J10" s="487"/>
      <c r="K10" s="487"/>
      <c r="L10" s="487"/>
    </row>
    <row r="11" spans="2:12" ht="33" customHeight="1">
      <c r="B11" s="488" t="s">
        <v>70</v>
      </c>
      <c r="C11" s="487"/>
      <c r="D11" s="487"/>
      <c r="E11" s="487"/>
      <c r="F11" s="487"/>
      <c r="G11" s="487"/>
      <c r="H11" s="487"/>
      <c r="I11" s="488" t="s">
        <v>98</v>
      </c>
      <c r="J11" s="488"/>
      <c r="K11" s="488"/>
      <c r="L11" s="488"/>
    </row>
    <row r="12" spans="2:12" ht="58.35" customHeight="1">
      <c r="B12" s="47" t="s">
        <v>99</v>
      </c>
      <c r="C12" s="47" t="s">
        <v>100</v>
      </c>
      <c r="D12" s="47" t="s">
        <v>101</v>
      </c>
      <c r="E12" s="47" t="s">
        <v>102</v>
      </c>
      <c r="F12" s="47" t="s">
        <v>103</v>
      </c>
      <c r="G12" s="47" t="s">
        <v>104</v>
      </c>
      <c r="H12" s="47" t="s">
        <v>105</v>
      </c>
      <c r="I12" s="211" t="s">
        <v>106</v>
      </c>
      <c r="J12" s="211" t="s">
        <v>107</v>
      </c>
      <c r="K12" s="211" t="s">
        <v>108</v>
      </c>
      <c r="L12" s="211" t="s">
        <v>109</v>
      </c>
    </row>
    <row r="13" spans="2:12" s="206" customFormat="1" ht="41.1" customHeight="1">
      <c r="B13" s="212">
        <v>0</v>
      </c>
      <c r="C13" s="212">
        <v>4416342.3499999996</v>
      </c>
      <c r="D13" s="212">
        <v>4416342.3499999996</v>
      </c>
      <c r="E13" s="212">
        <v>0</v>
      </c>
      <c r="F13" s="212">
        <v>0</v>
      </c>
      <c r="G13" s="212">
        <v>0</v>
      </c>
      <c r="H13" s="212">
        <v>0</v>
      </c>
      <c r="I13" s="320" t="e">
        <f>+F13/B13</f>
        <v>#DIV/0!</v>
      </c>
      <c r="J13" s="320">
        <f>+F13/C13</f>
        <v>0</v>
      </c>
      <c r="K13" s="320" t="e">
        <f>+G13/B13</f>
        <v>#DIV/0!</v>
      </c>
      <c r="L13" s="320">
        <f>+(E13+G13)/C13</f>
        <v>0</v>
      </c>
    </row>
    <row r="14" spans="2:12" s="207" customFormat="1" ht="15" hidden="1" customHeight="1">
      <c r="B14" s="213"/>
      <c r="C14" s="214"/>
      <c r="D14" s="214"/>
      <c r="E14" s="214"/>
      <c r="F14" s="214"/>
      <c r="G14" s="215"/>
      <c r="H14" s="215"/>
      <c r="I14" s="215"/>
      <c r="J14" s="215"/>
      <c r="K14" s="215"/>
      <c r="L14" s="215"/>
    </row>
    <row r="15" spans="2:12" s="207" customFormat="1" ht="36" hidden="1" customHeight="1">
      <c r="B15" s="216"/>
      <c r="C15" s="217"/>
      <c r="D15" s="217"/>
      <c r="E15" s="217"/>
      <c r="F15" s="217"/>
      <c r="G15" s="218"/>
      <c r="H15" s="218"/>
      <c r="I15" s="218" t="str">
        <f>IFERROR((#REF!/#REF!)*100,"")</f>
        <v/>
      </c>
      <c r="J15" s="218" t="str">
        <f>IFERROR((#REF!/#REF!)*100,"")</f>
        <v/>
      </c>
      <c r="K15" s="218" t="str">
        <f>IFERROR((#REF!/#REF!)*100,"")</f>
        <v/>
      </c>
      <c r="L15" s="218" t="str">
        <f>IFERROR((#REF!/#REF!)*100,"")</f>
        <v/>
      </c>
    </row>
    <row r="16" spans="2:12" s="207" customFormat="1" ht="36" hidden="1" customHeight="1">
      <c r="B16" s="216"/>
      <c r="C16" s="217"/>
      <c r="D16" s="217"/>
      <c r="E16" s="217"/>
      <c r="F16" s="217"/>
      <c r="G16" s="218"/>
      <c r="H16" s="218"/>
      <c r="I16" s="218" t="str">
        <f>IFERROR((#REF!/#REF!)*100,"")</f>
        <v/>
      </c>
      <c r="J16" s="218" t="str">
        <f>IFERROR((#REF!/#REF!)*100,"")</f>
        <v/>
      </c>
      <c r="K16" s="218" t="str">
        <f>IFERROR((#REF!/#REF!)*100,"")</f>
        <v/>
      </c>
      <c r="L16" s="218" t="str">
        <f>IFERROR((#REF!/#REF!)*100,"")</f>
        <v/>
      </c>
    </row>
    <row r="17" spans="2:12" s="207" customFormat="1" ht="36" hidden="1" customHeight="1">
      <c r="B17" s="216"/>
      <c r="C17" s="217"/>
      <c r="D17" s="217"/>
      <c r="E17" s="217"/>
      <c r="F17" s="217"/>
      <c r="G17" s="218"/>
      <c r="H17" s="218"/>
      <c r="I17" s="218" t="str">
        <f>IFERROR((#REF!/#REF!)*100,"")</f>
        <v/>
      </c>
      <c r="J17" s="218" t="str">
        <f>IFERROR((#REF!/#REF!)*100,"")</f>
        <v/>
      </c>
      <c r="K17" s="218" t="str">
        <f>IFERROR((#REF!/#REF!)*100,"")</f>
        <v/>
      </c>
      <c r="L17" s="218" t="str">
        <f>IFERROR((#REF!/#REF!)*100,"")</f>
        <v/>
      </c>
    </row>
    <row r="18" spans="2:12" s="207" customFormat="1" ht="36" hidden="1" customHeight="1">
      <c r="B18" s="216"/>
      <c r="C18" s="217"/>
      <c r="D18" s="217"/>
      <c r="E18" s="217"/>
      <c r="F18" s="217"/>
      <c r="G18" s="218"/>
      <c r="H18" s="218"/>
      <c r="I18" s="218" t="str">
        <f>IFERROR((#REF!/#REF!)*100,"")</f>
        <v/>
      </c>
      <c r="J18" s="218" t="str">
        <f>IFERROR((#REF!/#REF!)*100,"")</f>
        <v/>
      </c>
      <c r="K18" s="218" t="str">
        <f>IFERROR((#REF!/#REF!)*100,"")</f>
        <v/>
      </c>
      <c r="L18" s="218" t="str">
        <f>IFERROR((#REF!/#REF!)*100,"")</f>
        <v/>
      </c>
    </row>
    <row r="19" spans="2:12" s="207" customFormat="1" ht="36" hidden="1" customHeight="1">
      <c r="B19" s="216"/>
      <c r="C19" s="217"/>
      <c r="D19" s="217"/>
      <c r="E19" s="217"/>
      <c r="F19" s="217"/>
      <c r="G19" s="218"/>
      <c r="H19" s="218"/>
      <c r="I19" s="218" t="str">
        <f>IFERROR((#REF!/#REF!)*100,"")</f>
        <v/>
      </c>
      <c r="J19" s="218" t="str">
        <f>IFERROR((#REF!/#REF!)*100,"")</f>
        <v/>
      </c>
      <c r="K19" s="218" t="str">
        <f>IFERROR((#REF!/#REF!)*100,"")</f>
        <v/>
      </c>
      <c r="L19" s="218" t="str">
        <f>IFERROR((#REF!/#REF!)*100,"")</f>
        <v/>
      </c>
    </row>
    <row r="20" spans="2:12" s="207" customFormat="1" ht="36" hidden="1" customHeight="1">
      <c r="B20" s="216"/>
      <c r="C20" s="217"/>
      <c r="D20" s="217"/>
      <c r="E20" s="217"/>
      <c r="F20" s="217"/>
      <c r="G20" s="218"/>
      <c r="H20" s="218"/>
      <c r="I20" s="218" t="str">
        <f>IFERROR((#REF!/#REF!)*100,"")</f>
        <v/>
      </c>
      <c r="J20" s="218" t="str">
        <f>IFERROR((#REF!/#REF!)*100,"")</f>
        <v/>
      </c>
      <c r="K20" s="218" t="str">
        <f>IFERROR((#REF!/#REF!)*100,"")</f>
        <v/>
      </c>
      <c r="L20" s="218" t="str">
        <f>IFERROR((#REF!/#REF!)*100,"")</f>
        <v/>
      </c>
    </row>
    <row r="21" spans="2:12" s="207" customFormat="1" ht="36" hidden="1" customHeight="1">
      <c r="B21" s="216"/>
      <c r="C21" s="217"/>
      <c r="D21" s="217"/>
      <c r="E21" s="217"/>
      <c r="F21" s="217"/>
      <c r="G21" s="218"/>
      <c r="H21" s="218"/>
      <c r="I21" s="218" t="str">
        <f>IFERROR((#REF!/#REF!)*100,"")</f>
        <v/>
      </c>
      <c r="J21" s="218" t="str">
        <f>IFERROR((#REF!/#REF!)*100,"")</f>
        <v/>
      </c>
      <c r="K21" s="218" t="str">
        <f>IFERROR((#REF!/#REF!)*100,"")</f>
        <v/>
      </c>
      <c r="L21" s="218" t="str">
        <f>IFERROR((#REF!/#REF!)*100,"")</f>
        <v/>
      </c>
    </row>
    <row r="22" spans="2:12" s="207" customFormat="1" ht="36" hidden="1" customHeight="1">
      <c r="B22" s="216"/>
      <c r="C22" s="217"/>
      <c r="D22" s="217"/>
      <c r="E22" s="217"/>
      <c r="F22" s="217"/>
      <c r="G22" s="218"/>
      <c r="H22" s="218"/>
      <c r="I22" s="218" t="str">
        <f>IFERROR((#REF!/#REF!)*100,"")</f>
        <v/>
      </c>
      <c r="J22" s="218" t="str">
        <f>IFERROR((#REF!/#REF!)*100,"")</f>
        <v/>
      </c>
      <c r="K22" s="218" t="str">
        <f>IFERROR((#REF!/#REF!)*100,"")</f>
        <v/>
      </c>
      <c r="L22" s="218" t="str">
        <f>IFERROR((#REF!/#REF!)*100,"")</f>
        <v/>
      </c>
    </row>
    <row r="23" spans="2:12" s="207" customFormat="1" ht="36" hidden="1" customHeight="1">
      <c r="B23" s="216"/>
      <c r="C23" s="217"/>
      <c r="D23" s="217"/>
      <c r="E23" s="217"/>
      <c r="F23" s="217"/>
      <c r="G23" s="218"/>
      <c r="H23" s="218"/>
      <c r="I23" s="218" t="str">
        <f>IFERROR((#REF!/#REF!)*100,"")</f>
        <v/>
      </c>
      <c r="J23" s="218" t="str">
        <f>IFERROR((#REF!/#REF!)*100,"")</f>
        <v/>
      </c>
      <c r="K23" s="218" t="str">
        <f>IFERROR((#REF!/#REF!)*100,"")</f>
        <v/>
      </c>
      <c r="L23" s="218" t="str">
        <f>IFERROR((#REF!/#REF!)*100,"")</f>
        <v/>
      </c>
    </row>
    <row r="24" spans="2:12" s="207" customFormat="1" ht="36" hidden="1" customHeight="1">
      <c r="B24" s="216"/>
      <c r="C24" s="217"/>
      <c r="D24" s="217"/>
      <c r="E24" s="217"/>
      <c r="F24" s="217"/>
      <c r="G24" s="218"/>
      <c r="H24" s="218"/>
      <c r="I24" s="218" t="str">
        <f>IFERROR((#REF!/#REF!)*100,"")</f>
        <v/>
      </c>
      <c r="J24" s="218" t="str">
        <f>IFERROR((#REF!/#REF!)*100,"")</f>
        <v/>
      </c>
      <c r="K24" s="218" t="str">
        <f>IFERROR((#REF!/#REF!)*100,"")</f>
        <v/>
      </c>
      <c r="L24" s="218" t="str">
        <f>IFERROR((#REF!/#REF!)*100,"")</f>
        <v/>
      </c>
    </row>
    <row r="25" spans="2:12" s="207" customFormat="1" ht="36" hidden="1" customHeight="1">
      <c r="B25" s="216"/>
      <c r="C25" s="217"/>
      <c r="D25" s="217"/>
      <c r="E25" s="217"/>
      <c r="F25" s="217"/>
      <c r="G25" s="218"/>
      <c r="H25" s="218"/>
      <c r="I25" s="218" t="str">
        <f>IFERROR((#REF!/#REF!)*100,"")</f>
        <v/>
      </c>
      <c r="J25" s="218" t="str">
        <f>IFERROR((#REF!/#REF!)*100,"")</f>
        <v/>
      </c>
      <c r="K25" s="218" t="str">
        <f>IFERROR((#REF!/#REF!)*100,"")</f>
        <v/>
      </c>
      <c r="L25" s="218" t="str">
        <f>IFERROR((#REF!/#REF!)*100,"")</f>
        <v/>
      </c>
    </row>
    <row r="26" spans="2:12" s="207" customFormat="1" ht="36" hidden="1" customHeight="1">
      <c r="B26" s="216"/>
      <c r="C26" s="217"/>
      <c r="D26" s="217"/>
      <c r="E26" s="217"/>
      <c r="F26" s="217"/>
      <c r="G26" s="218"/>
      <c r="H26" s="218"/>
      <c r="I26" s="218" t="str">
        <f>IFERROR((#REF!/#REF!)*100,"")</f>
        <v/>
      </c>
      <c r="J26" s="218" t="str">
        <f>IFERROR((#REF!/#REF!)*100,"")</f>
        <v/>
      </c>
      <c r="K26" s="218" t="str">
        <f>IFERROR((#REF!/#REF!)*100,"")</f>
        <v/>
      </c>
      <c r="L26" s="218" t="str">
        <f>IFERROR((#REF!/#REF!)*100,"")</f>
        <v/>
      </c>
    </row>
    <row r="27" spans="2:12" s="207" customFormat="1" ht="36" hidden="1" customHeight="1">
      <c r="B27" s="216"/>
      <c r="C27" s="217"/>
      <c r="D27" s="217"/>
      <c r="E27" s="217"/>
      <c r="F27" s="217"/>
      <c r="G27" s="218"/>
      <c r="H27" s="218"/>
      <c r="I27" s="218" t="str">
        <f>IFERROR((#REF!/#REF!)*100,"")</f>
        <v/>
      </c>
      <c r="J27" s="218" t="str">
        <f>IFERROR((#REF!/#REF!)*100,"")</f>
        <v/>
      </c>
      <c r="K27" s="218" t="str">
        <f>IFERROR((#REF!/#REF!)*100,"")</f>
        <v/>
      </c>
      <c r="L27" s="218" t="str">
        <f>IFERROR((#REF!/#REF!)*100,"")</f>
        <v/>
      </c>
    </row>
    <row r="28" spans="2:12" s="207" customFormat="1" ht="36" hidden="1" customHeight="1">
      <c r="B28" s="216"/>
      <c r="C28" s="217"/>
      <c r="D28" s="217"/>
      <c r="E28" s="217"/>
      <c r="F28" s="217"/>
      <c r="G28" s="218"/>
      <c r="H28" s="218"/>
      <c r="I28" s="218" t="str">
        <f>IFERROR((#REF!/#REF!)*100,"")</f>
        <v/>
      </c>
      <c r="J28" s="218" t="str">
        <f>IFERROR((#REF!/#REF!)*100,"")</f>
        <v/>
      </c>
      <c r="K28" s="218" t="str">
        <f>IFERROR((#REF!/#REF!)*100,"")</f>
        <v/>
      </c>
      <c r="L28" s="218" t="str">
        <f>IFERROR((#REF!/#REF!)*100,"")</f>
        <v/>
      </c>
    </row>
    <row r="29" spans="2:12" s="207" customFormat="1" ht="36" hidden="1" customHeight="1">
      <c r="B29" s="216"/>
      <c r="C29" s="217"/>
      <c r="D29" s="217"/>
      <c r="E29" s="217"/>
      <c r="F29" s="217"/>
      <c r="G29" s="218"/>
      <c r="H29" s="218"/>
      <c r="I29" s="218" t="str">
        <f>IFERROR((#REF!/#REF!)*100,"")</f>
        <v/>
      </c>
      <c r="J29" s="218" t="str">
        <f>IFERROR((#REF!/#REF!)*100,"")</f>
        <v/>
      </c>
      <c r="K29" s="218" t="str">
        <f>IFERROR((#REF!/#REF!)*100,"")</f>
        <v/>
      </c>
      <c r="L29" s="218" t="str">
        <f>IFERROR((#REF!/#REF!)*100,"")</f>
        <v/>
      </c>
    </row>
    <row r="30" spans="2:12" s="207" customFormat="1" ht="36" hidden="1" customHeight="1">
      <c r="B30" s="216"/>
      <c r="C30" s="217"/>
      <c r="D30" s="217"/>
      <c r="E30" s="217"/>
      <c r="F30" s="217"/>
      <c r="G30" s="218"/>
      <c r="H30" s="218"/>
      <c r="I30" s="218" t="str">
        <f>IFERROR((#REF!/#REF!)*100,"")</f>
        <v/>
      </c>
      <c r="J30" s="218" t="str">
        <f>IFERROR((#REF!/#REF!)*100,"")</f>
        <v/>
      </c>
      <c r="K30" s="218" t="str">
        <f>IFERROR((#REF!/#REF!)*100,"")</f>
        <v/>
      </c>
      <c r="L30" s="218" t="str">
        <f>IFERROR((#REF!/#REF!)*100,"")</f>
        <v/>
      </c>
    </row>
    <row r="31" spans="2:12" s="207" customFormat="1" ht="36" hidden="1" customHeight="1">
      <c r="B31" s="216"/>
      <c r="C31" s="217"/>
      <c r="D31" s="217"/>
      <c r="E31" s="217"/>
      <c r="F31" s="217"/>
      <c r="G31" s="218"/>
      <c r="H31" s="218"/>
      <c r="I31" s="218" t="str">
        <f>IFERROR((#REF!/#REF!)*100,"")</f>
        <v/>
      </c>
      <c r="J31" s="218" t="str">
        <f>IFERROR((#REF!/#REF!)*100,"")</f>
        <v/>
      </c>
      <c r="K31" s="218" t="str">
        <f>IFERROR((#REF!/#REF!)*100,"")</f>
        <v/>
      </c>
      <c r="L31" s="218" t="str">
        <f>IFERROR((#REF!/#REF!)*100,"")</f>
        <v/>
      </c>
    </row>
    <row r="32" spans="2:12" s="207" customFormat="1" ht="36" hidden="1" customHeight="1">
      <c r="B32" s="216"/>
      <c r="C32" s="217"/>
      <c r="D32" s="217"/>
      <c r="E32" s="217"/>
      <c r="F32" s="217"/>
      <c r="G32" s="218"/>
      <c r="H32" s="218"/>
      <c r="I32" s="218" t="str">
        <f>IFERROR((#REF!/#REF!)*100,"")</f>
        <v/>
      </c>
      <c r="J32" s="218" t="str">
        <f>IFERROR((#REF!/#REF!)*100,"")</f>
        <v/>
      </c>
      <c r="K32" s="218" t="str">
        <f>IFERROR((#REF!/#REF!)*100,"")</f>
        <v/>
      </c>
      <c r="L32" s="218" t="str">
        <f>IFERROR((#REF!/#REF!)*100,"")</f>
        <v/>
      </c>
    </row>
    <row r="33" spans="2:12" s="207" customFormat="1" ht="36" hidden="1" customHeight="1">
      <c r="B33" s="216"/>
      <c r="C33" s="217"/>
      <c r="D33" s="217"/>
      <c r="E33" s="217"/>
      <c r="F33" s="217"/>
      <c r="G33" s="218"/>
      <c r="H33" s="218"/>
      <c r="I33" s="218" t="str">
        <f>IFERROR((#REF!/#REF!)*100,"")</f>
        <v/>
      </c>
      <c r="J33" s="218" t="str">
        <f>IFERROR((#REF!/#REF!)*100,"")</f>
        <v/>
      </c>
      <c r="K33" s="218" t="str">
        <f>IFERROR((#REF!/#REF!)*100,"")</f>
        <v/>
      </c>
      <c r="L33" s="218" t="str">
        <f>IFERROR((#REF!/#REF!)*100,"")</f>
        <v/>
      </c>
    </row>
    <row r="34" spans="2:12" s="207" customFormat="1" ht="36" hidden="1" customHeight="1">
      <c r="B34" s="216"/>
      <c r="C34" s="217"/>
      <c r="D34" s="217"/>
      <c r="E34" s="217"/>
      <c r="F34" s="217"/>
      <c r="G34" s="218"/>
      <c r="H34" s="218"/>
      <c r="I34" s="218" t="str">
        <f>IFERROR((#REF!/#REF!)*100,"")</f>
        <v/>
      </c>
      <c r="J34" s="218" t="str">
        <f>IFERROR((#REF!/#REF!)*100,"")</f>
        <v/>
      </c>
      <c r="K34" s="218" t="str">
        <f>IFERROR((#REF!/#REF!)*100,"")</f>
        <v/>
      </c>
      <c r="L34" s="218" t="str">
        <f>IFERROR((#REF!/#REF!)*100,"")</f>
        <v/>
      </c>
    </row>
    <row r="35" spans="2:12" s="207" customFormat="1" ht="36" hidden="1" customHeight="1">
      <c r="B35" s="216"/>
      <c r="C35" s="217"/>
      <c r="D35" s="217"/>
      <c r="E35" s="217"/>
      <c r="F35" s="217"/>
      <c r="G35" s="218"/>
      <c r="H35" s="218"/>
      <c r="I35" s="218" t="str">
        <f>IFERROR((#REF!/#REF!)*100,"")</f>
        <v/>
      </c>
      <c r="J35" s="218" t="str">
        <f>IFERROR((#REF!/#REF!)*100,"")</f>
        <v/>
      </c>
      <c r="K35" s="218" t="str">
        <f>IFERROR((#REF!/#REF!)*100,"")</f>
        <v/>
      </c>
      <c r="L35" s="218" t="str">
        <f>IFERROR((#REF!/#REF!)*100,"")</f>
        <v/>
      </c>
    </row>
    <row r="36" spans="2:12" s="207" customFormat="1" ht="36" hidden="1" customHeight="1">
      <c r="B36" s="216"/>
      <c r="C36" s="217"/>
      <c r="D36" s="217"/>
      <c r="E36" s="217"/>
      <c r="F36" s="217"/>
      <c r="G36" s="218"/>
      <c r="H36" s="218"/>
      <c r="I36" s="218" t="str">
        <f>IFERROR((#REF!/#REF!)*100,"")</f>
        <v/>
      </c>
      <c r="J36" s="218" t="str">
        <f>IFERROR((#REF!/#REF!)*100,"")</f>
        <v/>
      </c>
      <c r="K36" s="218" t="str">
        <f>IFERROR((#REF!/#REF!)*100,"")</f>
        <v/>
      </c>
      <c r="L36" s="218" t="str">
        <f>IFERROR((#REF!/#REF!)*100,"")</f>
        <v/>
      </c>
    </row>
    <row r="37" spans="2:12" s="207" customFormat="1" ht="36" hidden="1" customHeight="1">
      <c r="B37" s="216"/>
      <c r="C37" s="217"/>
      <c r="D37" s="217"/>
      <c r="E37" s="217"/>
      <c r="F37" s="217"/>
      <c r="G37" s="218"/>
      <c r="H37" s="218"/>
      <c r="I37" s="218" t="str">
        <f>IFERROR((#REF!/#REF!)*100,"")</f>
        <v/>
      </c>
      <c r="J37" s="218" t="str">
        <f>IFERROR((#REF!/#REF!)*100,"")</f>
        <v/>
      </c>
      <c r="K37" s="218" t="str">
        <f>IFERROR((#REF!/#REF!)*100,"")</f>
        <v/>
      </c>
      <c r="L37" s="218" t="str">
        <f>IFERROR((#REF!/#REF!)*100,"")</f>
        <v/>
      </c>
    </row>
    <row r="38" spans="2:12" s="207" customFormat="1" ht="36" hidden="1" customHeight="1">
      <c r="B38" s="216"/>
      <c r="C38" s="217"/>
      <c r="D38" s="217"/>
      <c r="E38" s="217"/>
      <c r="F38" s="217"/>
      <c r="G38" s="218"/>
      <c r="H38" s="218"/>
      <c r="I38" s="218" t="str">
        <f>IFERROR((#REF!/#REF!)*100,"")</f>
        <v/>
      </c>
      <c r="J38" s="218" t="str">
        <f>IFERROR((#REF!/#REF!)*100,"")</f>
        <v/>
      </c>
      <c r="K38" s="218" t="str">
        <f>IFERROR((#REF!/#REF!)*100,"")</f>
        <v/>
      </c>
      <c r="L38" s="218" t="str">
        <f>IFERROR((#REF!/#REF!)*100,"")</f>
        <v/>
      </c>
    </row>
    <row r="39" spans="2:12" s="207" customFormat="1" ht="36" hidden="1" customHeight="1">
      <c r="B39" s="216"/>
      <c r="C39" s="217"/>
      <c r="D39" s="217"/>
      <c r="E39" s="217"/>
      <c r="F39" s="217"/>
      <c r="G39" s="218"/>
      <c r="H39" s="218"/>
      <c r="I39" s="218" t="str">
        <f>IFERROR((#REF!/#REF!)*100,"")</f>
        <v/>
      </c>
      <c r="J39" s="218" t="str">
        <f>IFERROR((#REF!/#REF!)*100,"")</f>
        <v/>
      </c>
      <c r="K39" s="218" t="str">
        <f>IFERROR((#REF!/#REF!)*100,"")</f>
        <v/>
      </c>
      <c r="L39" s="218" t="str">
        <f>IFERROR((#REF!/#REF!)*100,"")</f>
        <v/>
      </c>
    </row>
    <row r="40" spans="2:12" s="207" customFormat="1" ht="36" hidden="1" customHeight="1">
      <c r="B40" s="216"/>
      <c r="C40" s="217"/>
      <c r="D40" s="217"/>
      <c r="E40" s="217"/>
      <c r="F40" s="217"/>
      <c r="G40" s="218"/>
      <c r="H40" s="218"/>
      <c r="I40" s="218" t="str">
        <f>IFERROR((#REF!/#REF!)*100,"")</f>
        <v/>
      </c>
      <c r="J40" s="218" t="str">
        <f>IFERROR((#REF!/#REF!)*100,"")</f>
        <v/>
      </c>
      <c r="K40" s="218" t="str">
        <f>IFERROR((#REF!/#REF!)*100,"")</f>
        <v/>
      </c>
      <c r="L40" s="218" t="str">
        <f>IFERROR((#REF!/#REF!)*100,"")</f>
        <v/>
      </c>
    </row>
    <row r="41" spans="2:12" s="207" customFormat="1" ht="36" hidden="1" customHeight="1">
      <c r="B41" s="216"/>
      <c r="C41" s="217"/>
      <c r="D41" s="217"/>
      <c r="E41" s="217"/>
      <c r="F41" s="217"/>
      <c r="G41" s="218"/>
      <c r="H41" s="218"/>
      <c r="I41" s="218" t="str">
        <f>IFERROR((#REF!/#REF!)*100,"")</f>
        <v/>
      </c>
      <c r="J41" s="218" t="str">
        <f>IFERROR((#REF!/#REF!)*100,"")</f>
        <v/>
      </c>
      <c r="K41" s="218" t="str">
        <f>IFERROR((#REF!/#REF!)*100,"")</f>
        <v/>
      </c>
      <c r="L41" s="218" t="str">
        <f>IFERROR((#REF!/#REF!)*100,"")</f>
        <v/>
      </c>
    </row>
    <row r="42" spans="2:12" s="207" customFormat="1" ht="36" hidden="1" customHeight="1">
      <c r="B42" s="216"/>
      <c r="C42" s="217"/>
      <c r="D42" s="217"/>
      <c r="E42" s="217"/>
      <c r="F42" s="217"/>
      <c r="G42" s="218"/>
      <c r="H42" s="218"/>
      <c r="I42" s="218" t="str">
        <f>IFERROR((#REF!/#REF!)*100,"")</f>
        <v/>
      </c>
      <c r="J42" s="218" t="str">
        <f>IFERROR((#REF!/#REF!)*100,"")</f>
        <v/>
      </c>
      <c r="K42" s="218" t="str">
        <f>IFERROR((#REF!/#REF!)*100,"")</f>
        <v/>
      </c>
      <c r="L42" s="218" t="str">
        <f>IFERROR((#REF!/#REF!)*100,"")</f>
        <v/>
      </c>
    </row>
    <row r="43" spans="2:12" s="207" customFormat="1" ht="36" hidden="1" customHeight="1">
      <c r="B43" s="216"/>
      <c r="C43" s="217"/>
      <c r="D43" s="217"/>
      <c r="E43" s="217"/>
      <c r="F43" s="217"/>
      <c r="G43" s="218"/>
      <c r="H43" s="218"/>
      <c r="I43" s="218" t="str">
        <f>IFERROR((#REF!/#REF!)*100,"")</f>
        <v/>
      </c>
      <c r="J43" s="218" t="str">
        <f>IFERROR((#REF!/#REF!)*100,"")</f>
        <v/>
      </c>
      <c r="K43" s="218" t="str">
        <f>IFERROR((#REF!/#REF!)*100,"")</f>
        <v/>
      </c>
      <c r="L43" s="218" t="str">
        <f>IFERROR((#REF!/#REF!)*100,"")</f>
        <v/>
      </c>
    </row>
    <row r="44" spans="2:12" s="207" customFormat="1" ht="36" hidden="1" customHeight="1">
      <c r="B44" s="216"/>
      <c r="C44" s="217"/>
      <c r="D44" s="217"/>
      <c r="E44" s="217"/>
      <c r="F44" s="217"/>
      <c r="G44" s="218"/>
      <c r="H44" s="218"/>
      <c r="I44" s="218" t="str">
        <f>IFERROR((#REF!/#REF!)*100,"")</f>
        <v/>
      </c>
      <c r="J44" s="218" t="str">
        <f>IFERROR((#REF!/#REF!)*100,"")</f>
        <v/>
      </c>
      <c r="K44" s="218" t="str">
        <f>IFERROR((#REF!/#REF!)*100,"")</f>
        <v/>
      </c>
      <c r="L44" s="218" t="str">
        <f>IFERROR((#REF!/#REF!)*100,"")</f>
        <v/>
      </c>
    </row>
    <row r="45" spans="2:12" s="207" customFormat="1" ht="36" hidden="1" customHeight="1">
      <c r="B45" s="216"/>
      <c r="C45" s="217"/>
      <c r="D45" s="217"/>
      <c r="E45" s="217"/>
      <c r="F45" s="217"/>
      <c r="G45" s="218"/>
      <c r="H45" s="218"/>
      <c r="I45" s="218" t="str">
        <f>IFERROR((#REF!/#REF!)*100,"")</f>
        <v/>
      </c>
      <c r="J45" s="218" t="str">
        <f>IFERROR((#REF!/#REF!)*100,"")</f>
        <v/>
      </c>
      <c r="K45" s="218" t="str">
        <f>IFERROR((#REF!/#REF!)*100,"")</f>
        <v/>
      </c>
      <c r="L45" s="218" t="str">
        <f>IFERROR((#REF!/#REF!)*100,"")</f>
        <v/>
      </c>
    </row>
    <row r="46" spans="2:12" s="207" customFormat="1" ht="36" hidden="1" customHeight="1">
      <c r="B46" s="216"/>
      <c r="C46" s="217"/>
      <c r="D46" s="217"/>
      <c r="E46" s="217"/>
      <c r="F46" s="217"/>
      <c r="G46" s="218"/>
      <c r="H46" s="218"/>
      <c r="I46" s="218" t="str">
        <f>IFERROR((#REF!/#REF!)*100,"")</f>
        <v/>
      </c>
      <c r="J46" s="218" t="str">
        <f>IFERROR((#REF!/#REF!)*100,"")</f>
        <v/>
      </c>
      <c r="K46" s="218" t="str">
        <f>IFERROR((#REF!/#REF!)*100,"")</f>
        <v/>
      </c>
      <c r="L46" s="218" t="str">
        <f>IFERROR((#REF!/#REF!)*100,"")</f>
        <v/>
      </c>
    </row>
    <row r="47" spans="2:12" s="207" customFormat="1" ht="36" hidden="1" customHeight="1">
      <c r="B47" s="216"/>
      <c r="C47" s="217"/>
      <c r="D47" s="217"/>
      <c r="E47" s="217"/>
      <c r="F47" s="217"/>
      <c r="G47" s="218"/>
      <c r="H47" s="218"/>
      <c r="I47" s="218" t="str">
        <f>IFERROR((#REF!/#REF!)*100,"")</f>
        <v/>
      </c>
      <c r="J47" s="218" t="str">
        <f>IFERROR((#REF!/#REF!)*100,"")</f>
        <v/>
      </c>
      <c r="K47" s="218" t="str">
        <f>IFERROR((#REF!/#REF!)*100,"")</f>
        <v/>
      </c>
      <c r="L47" s="218" t="str">
        <f>IFERROR((#REF!/#REF!)*100,"")</f>
        <v/>
      </c>
    </row>
    <row r="48" spans="2:12" s="207" customFormat="1" ht="36" hidden="1" customHeight="1">
      <c r="B48" s="216"/>
      <c r="C48" s="219"/>
      <c r="D48" s="219"/>
      <c r="E48" s="220"/>
      <c r="F48" s="220"/>
      <c r="G48" s="218"/>
      <c r="H48" s="218"/>
      <c r="I48" s="218"/>
      <c r="J48" s="218"/>
      <c r="K48" s="218"/>
      <c r="L48" s="218"/>
    </row>
    <row r="49" spans="2:12" s="207" customFormat="1" ht="8.4" customHeight="1">
      <c r="B49" s="221"/>
      <c r="C49" s="222"/>
      <c r="D49" s="222"/>
      <c r="E49" s="223"/>
      <c r="F49" s="223"/>
      <c r="G49" s="224"/>
      <c r="H49" s="224"/>
      <c r="I49" s="226"/>
      <c r="J49" s="226"/>
      <c r="K49" s="227"/>
      <c r="L49" s="228"/>
    </row>
    <row r="50" spans="2:12" s="207" customFormat="1" ht="28.5" customHeight="1">
      <c r="B50" s="498" t="s">
        <v>110</v>
      </c>
      <c r="C50" s="498"/>
      <c r="D50" s="498"/>
      <c r="E50" s="498"/>
      <c r="F50" s="498"/>
      <c r="G50" s="498"/>
      <c r="H50" s="498"/>
      <c r="I50" s="498"/>
      <c r="J50" s="498"/>
      <c r="K50" s="498"/>
      <c r="L50" s="498"/>
    </row>
    <row r="51" spans="2:12" s="207" customFormat="1" ht="15" customHeight="1">
      <c r="B51" s="520" t="s">
        <v>1255</v>
      </c>
      <c r="C51" s="521"/>
      <c r="D51" s="521"/>
      <c r="E51" s="521"/>
      <c r="F51" s="521"/>
      <c r="G51" s="521"/>
      <c r="H51" s="521"/>
      <c r="I51" s="521"/>
      <c r="J51" s="521"/>
      <c r="K51" s="521"/>
      <c r="L51" s="522"/>
    </row>
    <row r="52" spans="2:12" s="207" customFormat="1" ht="15" customHeight="1">
      <c r="B52" s="523"/>
      <c r="C52" s="524"/>
      <c r="D52" s="524"/>
      <c r="E52" s="524"/>
      <c r="F52" s="524"/>
      <c r="G52" s="524"/>
      <c r="H52" s="524"/>
      <c r="I52" s="524"/>
      <c r="J52" s="524"/>
      <c r="K52" s="524"/>
      <c r="L52" s="525"/>
    </row>
    <row r="53" spans="2:12" s="207" customFormat="1" ht="15" customHeight="1">
      <c r="B53" s="523"/>
      <c r="C53" s="524"/>
      <c r="D53" s="524"/>
      <c r="E53" s="524"/>
      <c r="F53" s="524"/>
      <c r="G53" s="524"/>
      <c r="H53" s="524"/>
      <c r="I53" s="524"/>
      <c r="J53" s="524"/>
      <c r="K53" s="524"/>
      <c r="L53" s="525"/>
    </row>
    <row r="54" spans="2:12" s="207" customFormat="1" ht="15" customHeight="1">
      <c r="B54" s="523"/>
      <c r="C54" s="524"/>
      <c r="D54" s="524"/>
      <c r="E54" s="524"/>
      <c r="F54" s="524"/>
      <c r="G54" s="524"/>
      <c r="H54" s="524"/>
      <c r="I54" s="524"/>
      <c r="J54" s="524"/>
      <c r="K54" s="524"/>
      <c r="L54" s="525"/>
    </row>
    <row r="55" spans="2:12" s="207" customFormat="1" ht="16.5" customHeight="1">
      <c r="B55" s="526"/>
      <c r="C55" s="527"/>
      <c r="D55" s="527"/>
      <c r="E55" s="527"/>
      <c r="F55" s="527"/>
      <c r="G55" s="527"/>
      <c r="H55" s="527"/>
      <c r="I55" s="527"/>
      <c r="J55" s="527"/>
      <c r="K55" s="527"/>
      <c r="L55" s="528"/>
    </row>
    <row r="1036" spans="24:24">
      <c r="X1036" s="229"/>
    </row>
    <row r="1041" spans="24:24">
      <c r="X1041" s="229"/>
    </row>
    <row r="1042" spans="24:24">
      <c r="X1042" s="229"/>
    </row>
    <row r="1089" spans="24:24">
      <c r="X1089" s="229"/>
    </row>
  </sheetData>
  <sheetProtection formatColumns="0" formatRows="0"/>
  <mergeCells count="13">
    <mergeCell ref="B2:L2"/>
    <mergeCell ref="B3:L3"/>
    <mergeCell ref="B5:E5"/>
    <mergeCell ref="F5:L5"/>
    <mergeCell ref="B6:E6"/>
    <mergeCell ref="F6:L6"/>
    <mergeCell ref="B50:L50"/>
    <mergeCell ref="B51:L55"/>
    <mergeCell ref="B8:E8"/>
    <mergeCell ref="F8:L8"/>
    <mergeCell ref="B10:L10"/>
    <mergeCell ref="B11:H11"/>
    <mergeCell ref="I11:L11"/>
  </mergeCells>
  <printOptions horizontalCentered="1"/>
  <pageMargins left="0.39370078740157499" right="0.39370078740157499" top="1.37795275590551" bottom="0.86614173228346403" header="0.39370078740157499" footer="0.59055118110236204"/>
  <pageSetup scale="59" fitToHeight="0" orientation="landscape" r:id="rId1"/>
  <headerFooter scaleWithDoc="0">
    <oddHeader>&amp;C&amp;G&amp;R</oddHeader>
    <oddFooter>&amp;R&amp;G</oddFooter>
  </headerFooter>
  <legacyDrawingHF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92D050"/>
    <pageSetUpPr fitToPage="1"/>
  </sheetPr>
  <dimension ref="A1:X1098"/>
  <sheetViews>
    <sheetView showGridLines="0" view="pageBreakPreview" topLeftCell="A81" zoomScaleNormal="100" workbookViewId="0">
      <selection activeCell="I105" sqref="I105"/>
    </sheetView>
  </sheetViews>
  <sheetFormatPr baseColWidth="10" defaultColWidth="11.44140625" defaultRowHeight="13.8"/>
  <cols>
    <col min="1" max="1" width="0.88671875" style="208" customWidth="1"/>
    <col min="2" max="2" width="19.109375" style="208" customWidth="1"/>
    <col min="3" max="4" width="17" style="208" customWidth="1"/>
    <col min="5" max="5" width="18.44140625" style="208" customWidth="1"/>
    <col min="6" max="7" width="18.5546875" style="208" customWidth="1"/>
    <col min="8" max="8" width="19.44140625" style="208" customWidth="1"/>
    <col min="9" max="9" width="20.5546875" style="208" customWidth="1"/>
    <col min="10" max="10" width="21.44140625" style="208" customWidth="1"/>
    <col min="11" max="11" width="18.44140625" style="208" customWidth="1"/>
    <col min="12" max="12" width="29.5546875" style="208" customWidth="1"/>
    <col min="13" max="13" width="3.5546875" style="208" customWidth="1"/>
    <col min="14" max="24" width="11.44140625" style="208" hidden="1" customWidth="1"/>
    <col min="25" max="16384" width="11.44140625" style="208"/>
  </cols>
  <sheetData>
    <row r="1" spans="2:12" ht="14.4" customHeight="1"/>
    <row r="2" spans="2:12" ht="25.35" customHeight="1">
      <c r="B2" s="489" t="s">
        <v>92</v>
      </c>
      <c r="C2" s="489"/>
      <c r="D2" s="489"/>
      <c r="E2" s="489"/>
      <c r="F2" s="489"/>
      <c r="G2" s="489"/>
      <c r="H2" s="489"/>
      <c r="I2" s="489"/>
      <c r="J2" s="489"/>
      <c r="K2" s="489"/>
      <c r="L2" s="489"/>
    </row>
    <row r="3" spans="2:12" ht="25.35" hidden="1" customHeight="1">
      <c r="B3" s="490" t="s">
        <v>93</v>
      </c>
      <c r="C3" s="491"/>
      <c r="D3" s="491"/>
      <c r="E3" s="491"/>
      <c r="F3" s="491"/>
      <c r="G3" s="491"/>
      <c r="H3" s="491"/>
      <c r="I3" s="491"/>
      <c r="J3" s="491"/>
      <c r="K3" s="491"/>
      <c r="L3" s="491"/>
    </row>
    <row r="4" spans="2:12" ht="1.5" customHeight="1">
      <c r="B4" s="209"/>
      <c r="C4" s="209"/>
      <c r="D4" s="209"/>
      <c r="E4" s="209"/>
      <c r="F4" s="209"/>
      <c r="G4" s="209"/>
      <c r="H4" s="209"/>
      <c r="I4" s="209"/>
      <c r="J4" s="209"/>
      <c r="K4" s="209"/>
      <c r="L4" s="209"/>
    </row>
    <row r="5" spans="2:12" ht="20.100000000000001" customHeight="1">
      <c r="B5" s="492" t="s">
        <v>94</v>
      </c>
      <c r="C5" s="492"/>
      <c r="D5" s="492"/>
      <c r="E5" s="492"/>
      <c r="F5" s="493" t="s">
        <v>10</v>
      </c>
      <c r="G5" s="494"/>
      <c r="H5" s="494"/>
      <c r="I5" s="494"/>
      <c r="J5" s="494"/>
      <c r="K5" s="494"/>
      <c r="L5" s="494"/>
    </row>
    <row r="6" spans="2:12" ht="20.100000000000001" customHeight="1">
      <c r="B6" s="495" t="s">
        <v>11</v>
      </c>
      <c r="C6" s="495"/>
      <c r="D6" s="495"/>
      <c r="E6" s="495"/>
      <c r="F6" s="496" t="s">
        <v>12</v>
      </c>
      <c r="G6" s="497"/>
      <c r="H6" s="497"/>
      <c r="I6" s="497"/>
      <c r="J6" s="497"/>
      <c r="K6" s="497"/>
      <c r="L6" s="497"/>
    </row>
    <row r="7" spans="2:12" ht="3" customHeight="1">
      <c r="B7" s="210"/>
      <c r="C7" s="210"/>
      <c r="D7" s="210"/>
      <c r="E7" s="210"/>
      <c r="F7" s="210"/>
      <c r="G7" s="210"/>
      <c r="H7" s="210"/>
      <c r="I7" s="225"/>
      <c r="J7" s="225"/>
      <c r="K7" s="225"/>
      <c r="L7" s="225"/>
    </row>
    <row r="8" spans="2:12" ht="23.1" customHeight="1">
      <c r="B8" s="485" t="s">
        <v>95</v>
      </c>
      <c r="C8" s="485"/>
      <c r="D8" s="485"/>
      <c r="E8" s="485"/>
      <c r="F8" s="486" t="s">
        <v>119</v>
      </c>
      <c r="G8" s="486"/>
      <c r="H8" s="486"/>
      <c r="I8" s="486"/>
      <c r="J8" s="486"/>
      <c r="K8" s="486"/>
      <c r="L8" s="486"/>
    </row>
    <row r="9" spans="2:12" ht="6" customHeight="1">
      <c r="B9" s="210"/>
      <c r="C9" s="210"/>
      <c r="D9" s="210"/>
      <c r="E9" s="210"/>
      <c r="F9" s="210"/>
      <c r="G9" s="210"/>
      <c r="H9" s="210"/>
      <c r="I9" s="225"/>
      <c r="J9" s="225"/>
      <c r="K9" s="225"/>
      <c r="L9" s="225"/>
    </row>
    <row r="10" spans="2:12" ht="15" customHeight="1">
      <c r="B10" s="487" t="s">
        <v>97</v>
      </c>
      <c r="C10" s="487"/>
      <c r="D10" s="487"/>
      <c r="E10" s="487"/>
      <c r="F10" s="487"/>
      <c r="G10" s="487"/>
      <c r="H10" s="487"/>
      <c r="I10" s="487"/>
      <c r="J10" s="487"/>
      <c r="K10" s="487"/>
      <c r="L10" s="487"/>
    </row>
    <row r="11" spans="2:12" ht="33" customHeight="1">
      <c r="B11" s="488" t="s">
        <v>70</v>
      </c>
      <c r="C11" s="487"/>
      <c r="D11" s="487"/>
      <c r="E11" s="487"/>
      <c r="F11" s="487"/>
      <c r="G11" s="487"/>
      <c r="H11" s="487"/>
      <c r="I11" s="488" t="s">
        <v>98</v>
      </c>
      <c r="J11" s="488"/>
      <c r="K11" s="488"/>
      <c r="L11" s="488"/>
    </row>
    <row r="12" spans="2:12" ht="58.35" customHeight="1">
      <c r="B12" s="47" t="s">
        <v>99</v>
      </c>
      <c r="C12" s="47" t="s">
        <v>100</v>
      </c>
      <c r="D12" s="47" t="s">
        <v>101</v>
      </c>
      <c r="E12" s="47" t="s">
        <v>102</v>
      </c>
      <c r="F12" s="47" t="s">
        <v>103</v>
      </c>
      <c r="G12" s="47" t="s">
        <v>104</v>
      </c>
      <c r="H12" s="47" t="s">
        <v>105</v>
      </c>
      <c r="I12" s="211" t="s">
        <v>106</v>
      </c>
      <c r="J12" s="211" t="s">
        <v>107</v>
      </c>
      <c r="K12" s="211" t="s">
        <v>108</v>
      </c>
      <c r="L12" s="211" t="s">
        <v>109</v>
      </c>
    </row>
    <row r="13" spans="2:12" s="206" customFormat="1" ht="41.1" customHeight="1">
      <c r="B13" s="212">
        <v>739068258</v>
      </c>
      <c r="C13" s="212">
        <v>735775651</v>
      </c>
      <c r="D13" s="212">
        <v>401068404</v>
      </c>
      <c r="E13" s="212">
        <v>347242298.56999999</v>
      </c>
      <c r="F13" s="212">
        <v>304269983.53000009</v>
      </c>
      <c r="G13" s="212">
        <v>304269983.53000009</v>
      </c>
      <c r="H13" s="212">
        <v>304269983.53000009</v>
      </c>
      <c r="I13" s="320">
        <f>+F13/B13</f>
        <v>0.4116940218125294</v>
      </c>
      <c r="J13" s="320">
        <f>+F13/C13</f>
        <v>0.41353635869366395</v>
      </c>
      <c r="K13" s="320">
        <f>+G13/B13</f>
        <v>0.4116940218125294</v>
      </c>
      <c r="L13" s="320">
        <f>+(E13+G13)/C13</f>
        <v>0.88547681785136989</v>
      </c>
    </row>
    <row r="14" spans="2:12" s="207" customFormat="1" ht="15" hidden="1" customHeight="1">
      <c r="B14" s="213"/>
      <c r="C14" s="214"/>
      <c r="D14" s="214"/>
      <c r="E14" s="214"/>
      <c r="F14" s="214"/>
      <c r="G14" s="215"/>
      <c r="H14" s="215"/>
      <c r="I14" s="215"/>
      <c r="J14" s="215"/>
      <c r="K14" s="215"/>
      <c r="L14" s="215"/>
    </row>
    <row r="15" spans="2:12" s="207" customFormat="1" ht="36" hidden="1" customHeight="1">
      <c r="B15" s="216"/>
      <c r="C15" s="217"/>
      <c r="D15" s="217"/>
      <c r="E15" s="217"/>
      <c r="F15" s="217"/>
      <c r="G15" s="218"/>
      <c r="H15" s="218"/>
      <c r="I15" s="218" t="str">
        <f>IFERROR((#REF!/#REF!)*100,"")</f>
        <v/>
      </c>
      <c r="J15" s="218" t="str">
        <f>IFERROR((#REF!/#REF!)*100,"")</f>
        <v/>
      </c>
      <c r="K15" s="218" t="str">
        <f>IFERROR((#REF!/#REF!)*100,"")</f>
        <v/>
      </c>
      <c r="L15" s="218" t="str">
        <f>IFERROR((#REF!/#REF!)*100,"")</f>
        <v/>
      </c>
    </row>
    <row r="16" spans="2:12" s="207" customFormat="1" ht="36" hidden="1" customHeight="1">
      <c r="B16" s="216"/>
      <c r="C16" s="217"/>
      <c r="D16" s="217"/>
      <c r="E16" s="217"/>
      <c r="F16" s="217"/>
      <c r="G16" s="218"/>
      <c r="H16" s="218"/>
      <c r="I16" s="218" t="str">
        <f>IFERROR((#REF!/#REF!)*100,"")</f>
        <v/>
      </c>
      <c r="J16" s="218" t="str">
        <f>IFERROR((#REF!/#REF!)*100,"")</f>
        <v/>
      </c>
      <c r="K16" s="218" t="str">
        <f>IFERROR((#REF!/#REF!)*100,"")</f>
        <v/>
      </c>
      <c r="L16" s="218" t="str">
        <f>IFERROR((#REF!/#REF!)*100,"")</f>
        <v/>
      </c>
    </row>
    <row r="17" spans="2:12" s="207" customFormat="1" ht="36" hidden="1" customHeight="1">
      <c r="B17" s="216"/>
      <c r="C17" s="217"/>
      <c r="D17" s="217"/>
      <c r="E17" s="217"/>
      <c r="F17" s="217"/>
      <c r="G17" s="218"/>
      <c r="H17" s="218"/>
      <c r="I17" s="218" t="str">
        <f>IFERROR((#REF!/#REF!)*100,"")</f>
        <v/>
      </c>
      <c r="J17" s="218" t="str">
        <f>IFERROR((#REF!/#REF!)*100,"")</f>
        <v/>
      </c>
      <c r="K17" s="218" t="str">
        <f>IFERROR((#REF!/#REF!)*100,"")</f>
        <v/>
      </c>
      <c r="L17" s="218" t="str">
        <f>IFERROR((#REF!/#REF!)*100,"")</f>
        <v/>
      </c>
    </row>
    <row r="18" spans="2:12" s="207" customFormat="1" ht="36" hidden="1" customHeight="1">
      <c r="B18" s="216"/>
      <c r="C18" s="217"/>
      <c r="D18" s="217"/>
      <c r="E18" s="217"/>
      <c r="F18" s="217"/>
      <c r="G18" s="218"/>
      <c r="H18" s="218"/>
      <c r="I18" s="218" t="str">
        <f>IFERROR((#REF!/#REF!)*100,"")</f>
        <v/>
      </c>
      <c r="J18" s="218" t="str">
        <f>IFERROR((#REF!/#REF!)*100,"")</f>
        <v/>
      </c>
      <c r="K18" s="218" t="str">
        <f>IFERROR((#REF!/#REF!)*100,"")</f>
        <v/>
      </c>
      <c r="L18" s="218" t="str">
        <f>IFERROR((#REF!/#REF!)*100,"")</f>
        <v/>
      </c>
    </row>
    <row r="19" spans="2:12" s="207" customFormat="1" ht="36" hidden="1" customHeight="1">
      <c r="B19" s="216"/>
      <c r="C19" s="217"/>
      <c r="D19" s="217"/>
      <c r="E19" s="217"/>
      <c r="F19" s="217"/>
      <c r="G19" s="218"/>
      <c r="H19" s="218"/>
      <c r="I19" s="218" t="str">
        <f>IFERROR((#REF!/#REF!)*100,"")</f>
        <v/>
      </c>
      <c r="J19" s="218" t="str">
        <f>IFERROR((#REF!/#REF!)*100,"")</f>
        <v/>
      </c>
      <c r="K19" s="218" t="str">
        <f>IFERROR((#REF!/#REF!)*100,"")</f>
        <v/>
      </c>
      <c r="L19" s="218" t="str">
        <f>IFERROR((#REF!/#REF!)*100,"")</f>
        <v/>
      </c>
    </row>
    <row r="20" spans="2:12" s="207" customFormat="1" ht="36" hidden="1" customHeight="1">
      <c r="B20" s="216"/>
      <c r="C20" s="217"/>
      <c r="D20" s="217"/>
      <c r="E20" s="217"/>
      <c r="F20" s="217"/>
      <c r="G20" s="218"/>
      <c r="H20" s="218"/>
      <c r="I20" s="218" t="str">
        <f>IFERROR((#REF!/#REF!)*100,"")</f>
        <v/>
      </c>
      <c r="J20" s="218" t="str">
        <f>IFERROR((#REF!/#REF!)*100,"")</f>
        <v/>
      </c>
      <c r="K20" s="218" t="str">
        <f>IFERROR((#REF!/#REF!)*100,"")</f>
        <v/>
      </c>
      <c r="L20" s="218" t="str">
        <f>IFERROR((#REF!/#REF!)*100,"")</f>
        <v/>
      </c>
    </row>
    <row r="21" spans="2:12" s="207" customFormat="1" ht="36" hidden="1" customHeight="1">
      <c r="B21" s="216"/>
      <c r="C21" s="217"/>
      <c r="D21" s="217"/>
      <c r="E21" s="217"/>
      <c r="F21" s="217"/>
      <c r="G21" s="218"/>
      <c r="H21" s="218"/>
      <c r="I21" s="218" t="str">
        <f>IFERROR((#REF!/#REF!)*100,"")</f>
        <v/>
      </c>
      <c r="J21" s="218" t="str">
        <f>IFERROR((#REF!/#REF!)*100,"")</f>
        <v/>
      </c>
      <c r="K21" s="218" t="str">
        <f>IFERROR((#REF!/#REF!)*100,"")</f>
        <v/>
      </c>
      <c r="L21" s="218" t="str">
        <f>IFERROR((#REF!/#REF!)*100,"")</f>
        <v/>
      </c>
    </row>
    <row r="22" spans="2:12" s="207" customFormat="1" ht="36" hidden="1" customHeight="1">
      <c r="B22" s="216"/>
      <c r="C22" s="217"/>
      <c r="D22" s="217"/>
      <c r="E22" s="217"/>
      <c r="F22" s="217"/>
      <c r="G22" s="218"/>
      <c r="H22" s="218"/>
      <c r="I22" s="218" t="str">
        <f>IFERROR((#REF!/#REF!)*100,"")</f>
        <v/>
      </c>
      <c r="J22" s="218" t="str">
        <f>IFERROR((#REF!/#REF!)*100,"")</f>
        <v/>
      </c>
      <c r="K22" s="218" t="str">
        <f>IFERROR((#REF!/#REF!)*100,"")</f>
        <v/>
      </c>
      <c r="L22" s="218" t="str">
        <f>IFERROR((#REF!/#REF!)*100,"")</f>
        <v/>
      </c>
    </row>
    <row r="23" spans="2:12" s="207" customFormat="1" ht="36" hidden="1" customHeight="1">
      <c r="B23" s="216"/>
      <c r="C23" s="217"/>
      <c r="D23" s="217"/>
      <c r="E23" s="217"/>
      <c r="F23" s="217"/>
      <c r="G23" s="218"/>
      <c r="H23" s="218"/>
      <c r="I23" s="218" t="str">
        <f>IFERROR((#REF!/#REF!)*100,"")</f>
        <v/>
      </c>
      <c r="J23" s="218" t="str">
        <f>IFERROR((#REF!/#REF!)*100,"")</f>
        <v/>
      </c>
      <c r="K23" s="218" t="str">
        <f>IFERROR((#REF!/#REF!)*100,"")</f>
        <v/>
      </c>
      <c r="L23" s="218" t="str">
        <f>IFERROR((#REF!/#REF!)*100,"")</f>
        <v/>
      </c>
    </row>
    <row r="24" spans="2:12" s="207" customFormat="1" ht="36" hidden="1" customHeight="1">
      <c r="B24" s="216"/>
      <c r="C24" s="217"/>
      <c r="D24" s="217"/>
      <c r="E24" s="217"/>
      <c r="F24" s="217"/>
      <c r="G24" s="218"/>
      <c r="H24" s="218"/>
      <c r="I24" s="218" t="str">
        <f>IFERROR((#REF!/#REF!)*100,"")</f>
        <v/>
      </c>
      <c r="J24" s="218" t="str">
        <f>IFERROR((#REF!/#REF!)*100,"")</f>
        <v/>
      </c>
      <c r="K24" s="218" t="str">
        <f>IFERROR((#REF!/#REF!)*100,"")</f>
        <v/>
      </c>
      <c r="L24" s="218" t="str">
        <f>IFERROR((#REF!/#REF!)*100,"")</f>
        <v/>
      </c>
    </row>
    <row r="25" spans="2:12" s="207" customFormat="1" ht="36" hidden="1" customHeight="1">
      <c r="B25" s="216"/>
      <c r="C25" s="217"/>
      <c r="D25" s="217"/>
      <c r="E25" s="217"/>
      <c r="F25" s="217"/>
      <c r="G25" s="218"/>
      <c r="H25" s="218"/>
      <c r="I25" s="218" t="str">
        <f>IFERROR((#REF!/#REF!)*100,"")</f>
        <v/>
      </c>
      <c r="J25" s="218" t="str">
        <f>IFERROR((#REF!/#REF!)*100,"")</f>
        <v/>
      </c>
      <c r="K25" s="218" t="str">
        <f>IFERROR((#REF!/#REF!)*100,"")</f>
        <v/>
      </c>
      <c r="L25" s="218" t="str">
        <f>IFERROR((#REF!/#REF!)*100,"")</f>
        <v/>
      </c>
    </row>
    <row r="26" spans="2:12" s="207" customFormat="1" ht="36" hidden="1" customHeight="1">
      <c r="B26" s="216"/>
      <c r="C26" s="217"/>
      <c r="D26" s="217"/>
      <c r="E26" s="217"/>
      <c r="F26" s="217"/>
      <c r="G26" s="218"/>
      <c r="H26" s="218"/>
      <c r="I26" s="218" t="str">
        <f>IFERROR((#REF!/#REF!)*100,"")</f>
        <v/>
      </c>
      <c r="J26" s="218" t="str">
        <f>IFERROR((#REF!/#REF!)*100,"")</f>
        <v/>
      </c>
      <c r="K26" s="218" t="str">
        <f>IFERROR((#REF!/#REF!)*100,"")</f>
        <v/>
      </c>
      <c r="L26" s="218" t="str">
        <f>IFERROR((#REF!/#REF!)*100,"")</f>
        <v/>
      </c>
    </row>
    <row r="27" spans="2:12" s="207" customFormat="1" ht="36" hidden="1" customHeight="1">
      <c r="B27" s="216"/>
      <c r="C27" s="217"/>
      <c r="D27" s="217"/>
      <c r="E27" s="217"/>
      <c r="F27" s="217"/>
      <c r="G27" s="218"/>
      <c r="H27" s="218"/>
      <c r="I27" s="218" t="str">
        <f>IFERROR((#REF!/#REF!)*100,"")</f>
        <v/>
      </c>
      <c r="J27" s="218" t="str">
        <f>IFERROR((#REF!/#REF!)*100,"")</f>
        <v/>
      </c>
      <c r="K27" s="218" t="str">
        <f>IFERROR((#REF!/#REF!)*100,"")</f>
        <v/>
      </c>
      <c r="L27" s="218" t="str">
        <f>IFERROR((#REF!/#REF!)*100,"")</f>
        <v/>
      </c>
    </row>
    <row r="28" spans="2:12" s="207" customFormat="1" ht="36" hidden="1" customHeight="1">
      <c r="B28" s="216"/>
      <c r="C28" s="217"/>
      <c r="D28" s="217"/>
      <c r="E28" s="217"/>
      <c r="F28" s="217"/>
      <c r="G28" s="218"/>
      <c r="H28" s="218"/>
      <c r="I28" s="218" t="str">
        <f>IFERROR((#REF!/#REF!)*100,"")</f>
        <v/>
      </c>
      <c r="J28" s="218" t="str">
        <f>IFERROR((#REF!/#REF!)*100,"")</f>
        <v/>
      </c>
      <c r="K28" s="218" t="str">
        <f>IFERROR((#REF!/#REF!)*100,"")</f>
        <v/>
      </c>
      <c r="L28" s="218" t="str">
        <f>IFERROR((#REF!/#REF!)*100,"")</f>
        <v/>
      </c>
    </row>
    <row r="29" spans="2:12" s="207" customFormat="1" ht="36" hidden="1" customHeight="1">
      <c r="B29" s="216"/>
      <c r="C29" s="217"/>
      <c r="D29" s="217"/>
      <c r="E29" s="217"/>
      <c r="F29" s="217"/>
      <c r="G29" s="218"/>
      <c r="H29" s="218"/>
      <c r="I29" s="218" t="str">
        <f>IFERROR((#REF!/#REF!)*100,"")</f>
        <v/>
      </c>
      <c r="J29" s="218" t="str">
        <f>IFERROR((#REF!/#REF!)*100,"")</f>
        <v/>
      </c>
      <c r="K29" s="218" t="str">
        <f>IFERROR((#REF!/#REF!)*100,"")</f>
        <v/>
      </c>
      <c r="L29" s="218" t="str">
        <f>IFERROR((#REF!/#REF!)*100,"")</f>
        <v/>
      </c>
    </row>
    <row r="30" spans="2:12" s="207" customFormat="1" ht="36" hidden="1" customHeight="1">
      <c r="B30" s="216"/>
      <c r="C30" s="217"/>
      <c r="D30" s="217"/>
      <c r="E30" s="217"/>
      <c r="F30" s="217"/>
      <c r="G30" s="218"/>
      <c r="H30" s="218"/>
      <c r="I30" s="218" t="str">
        <f>IFERROR((#REF!/#REF!)*100,"")</f>
        <v/>
      </c>
      <c r="J30" s="218" t="str">
        <f>IFERROR((#REF!/#REF!)*100,"")</f>
        <v/>
      </c>
      <c r="K30" s="218" t="str">
        <f>IFERROR((#REF!/#REF!)*100,"")</f>
        <v/>
      </c>
      <c r="L30" s="218" t="str">
        <f>IFERROR((#REF!/#REF!)*100,"")</f>
        <v/>
      </c>
    </row>
    <row r="31" spans="2:12" s="207" customFormat="1" ht="36" hidden="1" customHeight="1">
      <c r="B31" s="216"/>
      <c r="C31" s="217"/>
      <c r="D31" s="217"/>
      <c r="E31" s="217"/>
      <c r="F31" s="217"/>
      <c r="G31" s="218"/>
      <c r="H31" s="218"/>
      <c r="I31" s="218" t="str">
        <f>IFERROR((#REF!/#REF!)*100,"")</f>
        <v/>
      </c>
      <c r="J31" s="218" t="str">
        <f>IFERROR((#REF!/#REF!)*100,"")</f>
        <v/>
      </c>
      <c r="K31" s="218" t="str">
        <f>IFERROR((#REF!/#REF!)*100,"")</f>
        <v/>
      </c>
      <c r="L31" s="218" t="str">
        <f>IFERROR((#REF!/#REF!)*100,"")</f>
        <v/>
      </c>
    </row>
    <row r="32" spans="2:12" s="207" customFormat="1" ht="36" hidden="1" customHeight="1">
      <c r="B32" s="216"/>
      <c r="C32" s="217"/>
      <c r="D32" s="217"/>
      <c r="E32" s="217"/>
      <c r="F32" s="217"/>
      <c r="G32" s="218"/>
      <c r="H32" s="218"/>
      <c r="I32" s="218" t="str">
        <f>IFERROR((#REF!/#REF!)*100,"")</f>
        <v/>
      </c>
      <c r="J32" s="218" t="str">
        <f>IFERROR((#REF!/#REF!)*100,"")</f>
        <v/>
      </c>
      <c r="K32" s="218" t="str">
        <f>IFERROR((#REF!/#REF!)*100,"")</f>
        <v/>
      </c>
      <c r="L32" s="218" t="str">
        <f>IFERROR((#REF!/#REF!)*100,"")</f>
        <v/>
      </c>
    </row>
    <row r="33" spans="2:12" s="207" customFormat="1" ht="36" hidden="1" customHeight="1">
      <c r="B33" s="216"/>
      <c r="C33" s="217"/>
      <c r="D33" s="217"/>
      <c r="E33" s="217"/>
      <c r="F33" s="217"/>
      <c r="G33" s="218"/>
      <c r="H33" s="218"/>
      <c r="I33" s="218" t="str">
        <f>IFERROR((#REF!/#REF!)*100,"")</f>
        <v/>
      </c>
      <c r="J33" s="218" t="str">
        <f>IFERROR((#REF!/#REF!)*100,"")</f>
        <v/>
      </c>
      <c r="K33" s="218" t="str">
        <f>IFERROR((#REF!/#REF!)*100,"")</f>
        <v/>
      </c>
      <c r="L33" s="218" t="str">
        <f>IFERROR((#REF!/#REF!)*100,"")</f>
        <v/>
      </c>
    </row>
    <row r="34" spans="2:12" s="207" customFormat="1" ht="36" hidden="1" customHeight="1">
      <c r="B34" s="216"/>
      <c r="C34" s="217"/>
      <c r="D34" s="217"/>
      <c r="E34" s="217"/>
      <c r="F34" s="217"/>
      <c r="G34" s="218"/>
      <c r="H34" s="218"/>
      <c r="I34" s="218" t="str">
        <f>IFERROR((#REF!/#REF!)*100,"")</f>
        <v/>
      </c>
      <c r="J34" s="218" t="str">
        <f>IFERROR((#REF!/#REF!)*100,"")</f>
        <v/>
      </c>
      <c r="K34" s="218" t="str">
        <f>IFERROR((#REF!/#REF!)*100,"")</f>
        <v/>
      </c>
      <c r="L34" s="218" t="str">
        <f>IFERROR((#REF!/#REF!)*100,"")</f>
        <v/>
      </c>
    </row>
    <row r="35" spans="2:12" s="207" customFormat="1" ht="36" hidden="1" customHeight="1">
      <c r="B35" s="216"/>
      <c r="C35" s="217"/>
      <c r="D35" s="217"/>
      <c r="E35" s="217"/>
      <c r="F35" s="217"/>
      <c r="G35" s="218"/>
      <c r="H35" s="218"/>
      <c r="I35" s="218" t="str">
        <f>IFERROR((#REF!/#REF!)*100,"")</f>
        <v/>
      </c>
      <c r="J35" s="218" t="str">
        <f>IFERROR((#REF!/#REF!)*100,"")</f>
        <v/>
      </c>
      <c r="K35" s="218" t="str">
        <f>IFERROR((#REF!/#REF!)*100,"")</f>
        <v/>
      </c>
      <c r="L35" s="218" t="str">
        <f>IFERROR((#REF!/#REF!)*100,"")</f>
        <v/>
      </c>
    </row>
    <row r="36" spans="2:12" s="207" customFormat="1" ht="36" hidden="1" customHeight="1">
      <c r="B36" s="216"/>
      <c r="C36" s="217"/>
      <c r="D36" s="217"/>
      <c r="E36" s="217"/>
      <c r="F36" s="217"/>
      <c r="G36" s="218"/>
      <c r="H36" s="218"/>
      <c r="I36" s="218" t="str">
        <f>IFERROR((#REF!/#REF!)*100,"")</f>
        <v/>
      </c>
      <c r="J36" s="218" t="str">
        <f>IFERROR((#REF!/#REF!)*100,"")</f>
        <v/>
      </c>
      <c r="K36" s="218" t="str">
        <f>IFERROR((#REF!/#REF!)*100,"")</f>
        <v/>
      </c>
      <c r="L36" s="218" t="str">
        <f>IFERROR((#REF!/#REF!)*100,"")</f>
        <v/>
      </c>
    </row>
    <row r="37" spans="2:12" s="207" customFormat="1" ht="36" hidden="1" customHeight="1">
      <c r="B37" s="216"/>
      <c r="C37" s="217"/>
      <c r="D37" s="217"/>
      <c r="E37" s="217"/>
      <c r="F37" s="217"/>
      <c r="G37" s="218"/>
      <c r="H37" s="218"/>
      <c r="I37" s="218" t="str">
        <f>IFERROR((#REF!/#REF!)*100,"")</f>
        <v/>
      </c>
      <c r="J37" s="218" t="str">
        <f>IFERROR((#REF!/#REF!)*100,"")</f>
        <v/>
      </c>
      <c r="K37" s="218" t="str">
        <f>IFERROR((#REF!/#REF!)*100,"")</f>
        <v/>
      </c>
      <c r="L37" s="218" t="str">
        <f>IFERROR((#REF!/#REF!)*100,"")</f>
        <v/>
      </c>
    </row>
    <row r="38" spans="2:12" s="207" customFormat="1" ht="36" hidden="1" customHeight="1">
      <c r="B38" s="216"/>
      <c r="C38" s="217"/>
      <c r="D38" s="217"/>
      <c r="E38" s="217"/>
      <c r="F38" s="217"/>
      <c r="G38" s="218"/>
      <c r="H38" s="218"/>
      <c r="I38" s="218" t="str">
        <f>IFERROR((#REF!/#REF!)*100,"")</f>
        <v/>
      </c>
      <c r="J38" s="218" t="str">
        <f>IFERROR((#REF!/#REF!)*100,"")</f>
        <v/>
      </c>
      <c r="K38" s="218" t="str">
        <f>IFERROR((#REF!/#REF!)*100,"")</f>
        <v/>
      </c>
      <c r="L38" s="218" t="str">
        <f>IFERROR((#REF!/#REF!)*100,"")</f>
        <v/>
      </c>
    </row>
    <row r="39" spans="2:12" s="207" customFormat="1" ht="36" hidden="1" customHeight="1">
      <c r="B39" s="216"/>
      <c r="C39" s="217"/>
      <c r="D39" s="217"/>
      <c r="E39" s="217"/>
      <c r="F39" s="217"/>
      <c r="G39" s="218"/>
      <c r="H39" s="218"/>
      <c r="I39" s="218" t="str">
        <f>IFERROR((#REF!/#REF!)*100,"")</f>
        <v/>
      </c>
      <c r="J39" s="218" t="str">
        <f>IFERROR((#REF!/#REF!)*100,"")</f>
        <v/>
      </c>
      <c r="K39" s="218" t="str">
        <f>IFERROR((#REF!/#REF!)*100,"")</f>
        <v/>
      </c>
      <c r="L39" s="218" t="str">
        <f>IFERROR((#REF!/#REF!)*100,"")</f>
        <v/>
      </c>
    </row>
    <row r="40" spans="2:12" s="207" customFormat="1" ht="36" hidden="1" customHeight="1">
      <c r="B40" s="216"/>
      <c r="C40" s="217"/>
      <c r="D40" s="217"/>
      <c r="E40" s="217"/>
      <c r="F40" s="217"/>
      <c r="G40" s="218"/>
      <c r="H40" s="218"/>
      <c r="I40" s="218" t="str">
        <f>IFERROR((#REF!/#REF!)*100,"")</f>
        <v/>
      </c>
      <c r="J40" s="218" t="str">
        <f>IFERROR((#REF!/#REF!)*100,"")</f>
        <v/>
      </c>
      <c r="K40" s="218" t="str">
        <f>IFERROR((#REF!/#REF!)*100,"")</f>
        <v/>
      </c>
      <c r="L40" s="218" t="str">
        <f>IFERROR((#REF!/#REF!)*100,"")</f>
        <v/>
      </c>
    </row>
    <row r="41" spans="2:12" s="207" customFormat="1" ht="36" hidden="1" customHeight="1">
      <c r="B41" s="216"/>
      <c r="C41" s="217"/>
      <c r="D41" s="217"/>
      <c r="E41" s="217"/>
      <c r="F41" s="217"/>
      <c r="G41" s="218"/>
      <c r="H41" s="218"/>
      <c r="I41" s="218" t="str">
        <f>IFERROR((#REF!/#REF!)*100,"")</f>
        <v/>
      </c>
      <c r="J41" s="218" t="str">
        <f>IFERROR((#REF!/#REF!)*100,"")</f>
        <v/>
      </c>
      <c r="K41" s="218" t="str">
        <f>IFERROR((#REF!/#REF!)*100,"")</f>
        <v/>
      </c>
      <c r="L41" s="218" t="str">
        <f>IFERROR((#REF!/#REF!)*100,"")</f>
        <v/>
      </c>
    </row>
    <row r="42" spans="2:12" s="207" customFormat="1" ht="36" hidden="1" customHeight="1">
      <c r="B42" s="216"/>
      <c r="C42" s="217"/>
      <c r="D42" s="217"/>
      <c r="E42" s="217"/>
      <c r="F42" s="217"/>
      <c r="G42" s="218"/>
      <c r="H42" s="218"/>
      <c r="I42" s="218" t="str">
        <f>IFERROR((#REF!/#REF!)*100,"")</f>
        <v/>
      </c>
      <c r="J42" s="218" t="str">
        <f>IFERROR((#REF!/#REF!)*100,"")</f>
        <v/>
      </c>
      <c r="K42" s="218" t="str">
        <f>IFERROR((#REF!/#REF!)*100,"")</f>
        <v/>
      </c>
      <c r="L42" s="218" t="str">
        <f>IFERROR((#REF!/#REF!)*100,"")</f>
        <v/>
      </c>
    </row>
    <row r="43" spans="2:12" s="207" customFormat="1" ht="36" hidden="1" customHeight="1">
      <c r="B43" s="216"/>
      <c r="C43" s="217"/>
      <c r="D43" s="217"/>
      <c r="E43" s="217"/>
      <c r="F43" s="217"/>
      <c r="G43" s="218"/>
      <c r="H43" s="218"/>
      <c r="I43" s="218" t="str">
        <f>IFERROR((#REF!/#REF!)*100,"")</f>
        <v/>
      </c>
      <c r="J43" s="218" t="str">
        <f>IFERROR((#REF!/#REF!)*100,"")</f>
        <v/>
      </c>
      <c r="K43" s="218" t="str">
        <f>IFERROR((#REF!/#REF!)*100,"")</f>
        <v/>
      </c>
      <c r="L43" s="218" t="str">
        <f>IFERROR((#REF!/#REF!)*100,"")</f>
        <v/>
      </c>
    </row>
    <row r="44" spans="2:12" s="207" customFormat="1" ht="36" hidden="1" customHeight="1">
      <c r="B44" s="216"/>
      <c r="C44" s="217"/>
      <c r="D44" s="217"/>
      <c r="E44" s="217"/>
      <c r="F44" s="217"/>
      <c r="G44" s="218"/>
      <c r="H44" s="218"/>
      <c r="I44" s="218" t="str">
        <f>IFERROR((#REF!/#REF!)*100,"")</f>
        <v/>
      </c>
      <c r="J44" s="218" t="str">
        <f>IFERROR((#REF!/#REF!)*100,"")</f>
        <v/>
      </c>
      <c r="K44" s="218" t="str">
        <f>IFERROR((#REF!/#REF!)*100,"")</f>
        <v/>
      </c>
      <c r="L44" s="218" t="str">
        <f>IFERROR((#REF!/#REF!)*100,"")</f>
        <v/>
      </c>
    </row>
    <row r="45" spans="2:12" s="207" customFormat="1" ht="36" hidden="1" customHeight="1">
      <c r="B45" s="216"/>
      <c r="C45" s="217"/>
      <c r="D45" s="217"/>
      <c r="E45" s="217"/>
      <c r="F45" s="217"/>
      <c r="G45" s="218"/>
      <c r="H45" s="218"/>
      <c r="I45" s="218" t="str">
        <f>IFERROR((#REF!/#REF!)*100,"")</f>
        <v/>
      </c>
      <c r="J45" s="218" t="str">
        <f>IFERROR((#REF!/#REF!)*100,"")</f>
        <v/>
      </c>
      <c r="K45" s="218" t="str">
        <f>IFERROR((#REF!/#REF!)*100,"")</f>
        <v/>
      </c>
      <c r="L45" s="218" t="str">
        <f>IFERROR((#REF!/#REF!)*100,"")</f>
        <v/>
      </c>
    </row>
    <row r="46" spans="2:12" s="207" customFormat="1" ht="36" hidden="1" customHeight="1">
      <c r="B46" s="216"/>
      <c r="C46" s="217"/>
      <c r="D46" s="217"/>
      <c r="E46" s="217"/>
      <c r="F46" s="217"/>
      <c r="G46" s="218"/>
      <c r="H46" s="218"/>
      <c r="I46" s="218" t="str">
        <f>IFERROR((#REF!/#REF!)*100,"")</f>
        <v/>
      </c>
      <c r="J46" s="218" t="str">
        <f>IFERROR((#REF!/#REF!)*100,"")</f>
        <v/>
      </c>
      <c r="K46" s="218" t="str">
        <f>IFERROR((#REF!/#REF!)*100,"")</f>
        <v/>
      </c>
      <c r="L46" s="218" t="str">
        <f>IFERROR((#REF!/#REF!)*100,"")</f>
        <v/>
      </c>
    </row>
    <row r="47" spans="2:12" s="207" customFormat="1" ht="36" hidden="1" customHeight="1">
      <c r="B47" s="216"/>
      <c r="C47" s="217"/>
      <c r="D47" s="217"/>
      <c r="E47" s="217"/>
      <c r="F47" s="217"/>
      <c r="G47" s="218"/>
      <c r="H47" s="218"/>
      <c r="I47" s="218" t="str">
        <f>IFERROR((#REF!/#REF!)*100,"")</f>
        <v/>
      </c>
      <c r="J47" s="218" t="str">
        <f>IFERROR((#REF!/#REF!)*100,"")</f>
        <v/>
      </c>
      <c r="K47" s="218" t="str">
        <f>IFERROR((#REF!/#REF!)*100,"")</f>
        <v/>
      </c>
      <c r="L47" s="218" t="str">
        <f>IFERROR((#REF!/#REF!)*100,"")</f>
        <v/>
      </c>
    </row>
    <row r="48" spans="2:12" s="207" customFormat="1" ht="36" hidden="1" customHeight="1">
      <c r="B48" s="216"/>
      <c r="C48" s="219"/>
      <c r="D48" s="219"/>
      <c r="E48" s="220"/>
      <c r="F48" s="220"/>
      <c r="G48" s="218"/>
      <c r="H48" s="218"/>
      <c r="I48" s="218"/>
      <c r="J48" s="218"/>
      <c r="K48" s="218"/>
      <c r="L48" s="218"/>
    </row>
    <row r="49" spans="2:12" s="207" customFormat="1" ht="8.4" customHeight="1">
      <c r="B49" s="221"/>
      <c r="C49" s="222"/>
      <c r="D49" s="222"/>
      <c r="E49" s="223"/>
      <c r="F49" s="223"/>
      <c r="G49" s="224"/>
      <c r="H49" s="224"/>
      <c r="I49" s="226"/>
      <c r="J49" s="226"/>
      <c r="K49" s="227"/>
      <c r="L49" s="228"/>
    </row>
    <row r="50" spans="2:12" s="207" customFormat="1" ht="28.5" customHeight="1">
      <c r="B50" s="498" t="s">
        <v>110</v>
      </c>
      <c r="C50" s="498"/>
      <c r="D50" s="498"/>
      <c r="E50" s="498"/>
      <c r="F50" s="498"/>
      <c r="G50" s="498"/>
      <c r="H50" s="498"/>
      <c r="I50" s="498"/>
      <c r="J50" s="498"/>
      <c r="K50" s="498"/>
      <c r="L50" s="498"/>
    </row>
    <row r="51" spans="2:12" s="207" customFormat="1" ht="15" customHeight="1">
      <c r="B51" s="499" t="s">
        <v>1256</v>
      </c>
      <c r="C51" s="509"/>
      <c r="D51" s="509"/>
      <c r="E51" s="509"/>
      <c r="F51" s="509"/>
      <c r="G51" s="509"/>
      <c r="H51" s="509"/>
      <c r="I51" s="509"/>
      <c r="J51" s="509"/>
      <c r="K51" s="509"/>
      <c r="L51" s="510"/>
    </row>
    <row r="52" spans="2:12" s="207" customFormat="1" ht="15" customHeight="1">
      <c r="B52" s="511"/>
      <c r="C52" s="512"/>
      <c r="D52" s="512"/>
      <c r="E52" s="512"/>
      <c r="F52" s="512"/>
      <c r="G52" s="512"/>
      <c r="H52" s="512"/>
      <c r="I52" s="512"/>
      <c r="J52" s="512"/>
      <c r="K52" s="512"/>
      <c r="L52" s="513"/>
    </row>
    <row r="53" spans="2:12" s="207" customFormat="1" ht="15" customHeight="1">
      <c r="B53" s="511"/>
      <c r="C53" s="512"/>
      <c r="D53" s="512"/>
      <c r="E53" s="512"/>
      <c r="F53" s="512"/>
      <c r="G53" s="512"/>
      <c r="H53" s="512"/>
      <c r="I53" s="512"/>
      <c r="J53" s="512"/>
      <c r="K53" s="512"/>
      <c r="L53" s="513"/>
    </row>
    <row r="54" spans="2:12" s="207" customFormat="1" ht="15" customHeight="1">
      <c r="B54" s="511"/>
      <c r="C54" s="512"/>
      <c r="D54" s="512"/>
      <c r="E54" s="512"/>
      <c r="F54" s="512"/>
      <c r="G54" s="512"/>
      <c r="H54" s="512"/>
      <c r="I54" s="512"/>
      <c r="J54" s="512"/>
      <c r="K54" s="512"/>
      <c r="L54" s="513"/>
    </row>
    <row r="55" spans="2:12" s="207" customFormat="1" ht="15" customHeight="1">
      <c r="B55" s="511"/>
      <c r="C55" s="512"/>
      <c r="D55" s="512"/>
      <c r="E55" s="512"/>
      <c r="F55" s="512"/>
      <c r="G55" s="512"/>
      <c r="H55" s="512"/>
      <c r="I55" s="512"/>
      <c r="J55" s="512"/>
      <c r="K55" s="512"/>
      <c r="L55" s="513"/>
    </row>
    <row r="56" spans="2:12" s="207" customFormat="1" ht="15" customHeight="1">
      <c r="B56" s="511"/>
      <c r="C56" s="512"/>
      <c r="D56" s="512"/>
      <c r="E56" s="512"/>
      <c r="F56" s="512"/>
      <c r="G56" s="512"/>
      <c r="H56" s="512"/>
      <c r="I56" s="512"/>
      <c r="J56" s="512"/>
      <c r="K56" s="512"/>
      <c r="L56" s="513"/>
    </row>
    <row r="57" spans="2:12" s="207" customFormat="1" ht="15" customHeight="1">
      <c r="B57" s="511"/>
      <c r="C57" s="512"/>
      <c r="D57" s="512"/>
      <c r="E57" s="512"/>
      <c r="F57" s="512"/>
      <c r="G57" s="512"/>
      <c r="H57" s="512"/>
      <c r="I57" s="512"/>
      <c r="J57" s="512"/>
      <c r="K57" s="512"/>
      <c r="L57" s="513"/>
    </row>
    <row r="58" spans="2:12" s="207" customFormat="1" ht="15" customHeight="1">
      <c r="B58" s="511"/>
      <c r="C58" s="512"/>
      <c r="D58" s="512"/>
      <c r="E58" s="512"/>
      <c r="F58" s="512"/>
      <c r="G58" s="512"/>
      <c r="H58" s="512"/>
      <c r="I58" s="512"/>
      <c r="J58" s="512"/>
      <c r="K58" s="512"/>
      <c r="L58" s="513"/>
    </row>
    <row r="59" spans="2:12" s="207" customFormat="1" ht="15" customHeight="1">
      <c r="B59" s="511"/>
      <c r="C59" s="512"/>
      <c r="D59" s="512"/>
      <c r="E59" s="512"/>
      <c r="F59" s="512"/>
      <c r="G59" s="512"/>
      <c r="H59" s="512"/>
      <c r="I59" s="512"/>
      <c r="J59" s="512"/>
      <c r="K59" s="512"/>
      <c r="L59" s="513"/>
    </row>
    <row r="60" spans="2:12" s="207" customFormat="1" ht="15" customHeight="1">
      <c r="B60" s="511"/>
      <c r="C60" s="512"/>
      <c r="D60" s="512"/>
      <c r="E60" s="512"/>
      <c r="F60" s="512"/>
      <c r="G60" s="512"/>
      <c r="H60" s="512"/>
      <c r="I60" s="512"/>
      <c r="J60" s="512"/>
      <c r="K60" s="512"/>
      <c r="L60" s="513"/>
    </row>
    <row r="61" spans="2:12" s="207" customFormat="1" ht="15" customHeight="1">
      <c r="B61" s="511"/>
      <c r="C61" s="512"/>
      <c r="D61" s="512"/>
      <c r="E61" s="512"/>
      <c r="F61" s="512"/>
      <c r="G61" s="512"/>
      <c r="H61" s="512"/>
      <c r="I61" s="512"/>
      <c r="J61" s="512"/>
      <c r="K61" s="512"/>
      <c r="L61" s="513"/>
    </row>
    <row r="62" spans="2:12" s="207" customFormat="1" ht="15" customHeight="1">
      <c r="B62" s="511"/>
      <c r="C62" s="512"/>
      <c r="D62" s="512"/>
      <c r="E62" s="512"/>
      <c r="F62" s="512"/>
      <c r="G62" s="512"/>
      <c r="H62" s="512"/>
      <c r="I62" s="512"/>
      <c r="J62" s="512"/>
      <c r="K62" s="512"/>
      <c r="L62" s="513"/>
    </row>
    <row r="63" spans="2:12" s="207" customFormat="1" ht="15" customHeight="1">
      <c r="B63" s="511"/>
      <c r="C63" s="512"/>
      <c r="D63" s="512"/>
      <c r="E63" s="512"/>
      <c r="F63" s="512"/>
      <c r="G63" s="512"/>
      <c r="H63" s="512"/>
      <c r="I63" s="512"/>
      <c r="J63" s="512"/>
      <c r="K63" s="512"/>
      <c r="L63" s="513"/>
    </row>
    <row r="64" spans="2:12" s="207" customFormat="1" ht="15" customHeight="1">
      <c r="B64" s="511"/>
      <c r="C64" s="512"/>
      <c r="D64" s="512"/>
      <c r="E64" s="512"/>
      <c r="F64" s="512"/>
      <c r="G64" s="512"/>
      <c r="H64" s="512"/>
      <c r="I64" s="512"/>
      <c r="J64" s="512"/>
      <c r="K64" s="512"/>
      <c r="L64" s="513"/>
    </row>
    <row r="65" spans="2:12" s="207" customFormat="1" ht="15" customHeight="1">
      <c r="B65" s="511"/>
      <c r="C65" s="512"/>
      <c r="D65" s="512"/>
      <c r="E65" s="512"/>
      <c r="F65" s="512"/>
      <c r="G65" s="512"/>
      <c r="H65" s="512"/>
      <c r="I65" s="512"/>
      <c r="J65" s="512"/>
      <c r="K65" s="512"/>
      <c r="L65" s="513"/>
    </row>
    <row r="66" spans="2:12" s="207" customFormat="1" ht="15" customHeight="1">
      <c r="B66" s="511"/>
      <c r="C66" s="512"/>
      <c r="D66" s="512"/>
      <c r="E66" s="512"/>
      <c r="F66" s="512"/>
      <c r="G66" s="512"/>
      <c r="H66" s="512"/>
      <c r="I66" s="512"/>
      <c r="J66" s="512"/>
      <c r="K66" s="512"/>
      <c r="L66" s="513"/>
    </row>
    <row r="67" spans="2:12" s="207" customFormat="1" ht="15" customHeight="1">
      <c r="B67" s="511"/>
      <c r="C67" s="512"/>
      <c r="D67" s="512"/>
      <c r="E67" s="512"/>
      <c r="F67" s="512"/>
      <c r="G67" s="512"/>
      <c r="H67" s="512"/>
      <c r="I67" s="512"/>
      <c r="J67" s="512"/>
      <c r="K67" s="512"/>
      <c r="L67" s="513"/>
    </row>
    <row r="68" spans="2:12" s="207" customFormat="1" ht="15" customHeight="1">
      <c r="B68" s="511"/>
      <c r="C68" s="512"/>
      <c r="D68" s="512"/>
      <c r="E68" s="512"/>
      <c r="F68" s="512"/>
      <c r="G68" s="512"/>
      <c r="H68" s="512"/>
      <c r="I68" s="512"/>
      <c r="J68" s="512"/>
      <c r="K68" s="512"/>
      <c r="L68" s="513"/>
    </row>
    <row r="69" spans="2:12" s="207" customFormat="1" ht="15" customHeight="1">
      <c r="B69" s="511"/>
      <c r="C69" s="512"/>
      <c r="D69" s="512"/>
      <c r="E69" s="512"/>
      <c r="F69" s="512"/>
      <c r="G69" s="512"/>
      <c r="H69" s="512"/>
      <c r="I69" s="512"/>
      <c r="J69" s="512"/>
      <c r="K69" s="512"/>
      <c r="L69" s="513"/>
    </row>
    <row r="70" spans="2:12" s="207" customFormat="1" ht="15" customHeight="1">
      <c r="B70" s="511"/>
      <c r="C70" s="512"/>
      <c r="D70" s="512"/>
      <c r="E70" s="512"/>
      <c r="F70" s="512"/>
      <c r="G70" s="512"/>
      <c r="H70" s="512"/>
      <c r="I70" s="512"/>
      <c r="J70" s="512"/>
      <c r="K70" s="512"/>
      <c r="L70" s="513"/>
    </row>
    <row r="71" spans="2:12" s="207" customFormat="1" ht="15" customHeight="1">
      <c r="B71" s="511"/>
      <c r="C71" s="512"/>
      <c r="D71" s="512"/>
      <c r="E71" s="512"/>
      <c r="F71" s="512"/>
      <c r="G71" s="512"/>
      <c r="H71" s="512"/>
      <c r="I71" s="512"/>
      <c r="J71" s="512"/>
      <c r="K71" s="512"/>
      <c r="L71" s="513"/>
    </row>
    <row r="72" spans="2:12" s="207" customFormat="1" ht="15" customHeight="1">
      <c r="B72" s="511"/>
      <c r="C72" s="512"/>
      <c r="D72" s="512"/>
      <c r="E72" s="512"/>
      <c r="F72" s="512"/>
      <c r="G72" s="512"/>
      <c r="H72" s="512"/>
      <c r="I72" s="512"/>
      <c r="J72" s="512"/>
      <c r="K72" s="512"/>
      <c r="L72" s="513"/>
    </row>
    <row r="73" spans="2:12" s="207" customFormat="1" ht="15" customHeight="1">
      <c r="B73" s="511"/>
      <c r="C73" s="512"/>
      <c r="D73" s="512"/>
      <c r="E73" s="512"/>
      <c r="F73" s="512"/>
      <c r="G73" s="512"/>
      <c r="H73" s="512"/>
      <c r="I73" s="512"/>
      <c r="J73" s="512"/>
      <c r="K73" s="512"/>
      <c r="L73" s="513"/>
    </row>
    <row r="74" spans="2:12" s="207" customFormat="1" ht="15" customHeight="1">
      <c r="B74" s="511"/>
      <c r="C74" s="512"/>
      <c r="D74" s="512"/>
      <c r="E74" s="512"/>
      <c r="F74" s="512"/>
      <c r="G74" s="512"/>
      <c r="H74" s="512"/>
      <c r="I74" s="512"/>
      <c r="J74" s="512"/>
      <c r="K74" s="512"/>
      <c r="L74" s="513"/>
    </row>
    <row r="75" spans="2:12" s="207" customFormat="1" ht="15" customHeight="1">
      <c r="B75" s="511"/>
      <c r="C75" s="512"/>
      <c r="D75" s="512"/>
      <c r="E75" s="512"/>
      <c r="F75" s="512"/>
      <c r="G75" s="512"/>
      <c r="H75" s="512"/>
      <c r="I75" s="512"/>
      <c r="J75" s="512"/>
      <c r="K75" s="512"/>
      <c r="L75" s="513"/>
    </row>
    <row r="76" spans="2:12" s="207" customFormat="1" ht="15" customHeight="1">
      <c r="B76" s="511"/>
      <c r="C76" s="512"/>
      <c r="D76" s="512"/>
      <c r="E76" s="512"/>
      <c r="F76" s="512"/>
      <c r="G76" s="512"/>
      <c r="H76" s="512"/>
      <c r="I76" s="512"/>
      <c r="J76" s="512"/>
      <c r="K76" s="512"/>
      <c r="L76" s="513"/>
    </row>
    <row r="77" spans="2:12" s="207" customFormat="1" ht="15" customHeight="1">
      <c r="B77" s="511"/>
      <c r="C77" s="512"/>
      <c r="D77" s="512"/>
      <c r="E77" s="512"/>
      <c r="F77" s="512"/>
      <c r="G77" s="512"/>
      <c r="H77" s="512"/>
      <c r="I77" s="512"/>
      <c r="J77" s="512"/>
      <c r="K77" s="512"/>
      <c r="L77" s="513"/>
    </row>
    <row r="78" spans="2:12" s="207" customFormat="1" ht="15" customHeight="1">
      <c r="B78" s="511"/>
      <c r="C78" s="512"/>
      <c r="D78" s="512"/>
      <c r="E78" s="512"/>
      <c r="F78" s="512"/>
      <c r="G78" s="512"/>
      <c r="H78" s="512"/>
      <c r="I78" s="512"/>
      <c r="J78" s="512"/>
      <c r="K78" s="512"/>
      <c r="L78" s="513"/>
    </row>
    <row r="79" spans="2:12" s="207" customFormat="1" ht="15" customHeight="1">
      <c r="B79" s="511"/>
      <c r="C79" s="512"/>
      <c r="D79" s="512"/>
      <c r="E79" s="512"/>
      <c r="F79" s="512"/>
      <c r="G79" s="512"/>
      <c r="H79" s="512"/>
      <c r="I79" s="512"/>
      <c r="J79" s="512"/>
      <c r="K79" s="512"/>
      <c r="L79" s="513"/>
    </row>
    <row r="80" spans="2:12" s="207" customFormat="1" ht="15" customHeight="1">
      <c r="B80" s="511"/>
      <c r="C80" s="512"/>
      <c r="D80" s="512"/>
      <c r="E80" s="512"/>
      <c r="F80" s="512"/>
      <c r="G80" s="512"/>
      <c r="H80" s="512"/>
      <c r="I80" s="512"/>
      <c r="J80" s="512"/>
      <c r="K80" s="512"/>
      <c r="L80" s="513"/>
    </row>
    <row r="81" spans="1:13" s="207" customFormat="1" ht="15" customHeight="1">
      <c r="B81" s="511"/>
      <c r="C81" s="512"/>
      <c r="D81" s="512"/>
      <c r="E81" s="512"/>
      <c r="F81" s="512"/>
      <c r="G81" s="512"/>
      <c r="H81" s="512"/>
      <c r="I81" s="512"/>
      <c r="J81" s="512"/>
      <c r="K81" s="512"/>
      <c r="L81" s="513"/>
    </row>
    <row r="82" spans="1:13" s="207" customFormat="1" ht="15" customHeight="1">
      <c r="B82" s="511"/>
      <c r="C82" s="512"/>
      <c r="D82" s="512"/>
      <c r="E82" s="512"/>
      <c r="F82" s="512"/>
      <c r="G82" s="512"/>
      <c r="H82" s="512"/>
      <c r="I82" s="512"/>
      <c r="J82" s="512"/>
      <c r="K82" s="512"/>
      <c r="L82" s="513"/>
    </row>
    <row r="83" spans="1:13" s="207" customFormat="1" ht="16.5" customHeight="1">
      <c r="B83" s="514"/>
      <c r="C83" s="515"/>
      <c r="D83" s="515"/>
      <c r="E83" s="515"/>
      <c r="F83" s="515"/>
      <c r="G83" s="515"/>
      <c r="H83" s="515"/>
      <c r="I83" s="515"/>
      <c r="J83" s="515"/>
      <c r="K83" s="515"/>
      <c r="L83" s="516"/>
    </row>
    <row r="84" spans="1:13">
      <c r="A84" s="207"/>
      <c r="B84" s="529" t="s">
        <v>1257</v>
      </c>
      <c r="C84" s="530"/>
      <c r="D84" s="530"/>
      <c r="E84" s="530"/>
      <c r="F84" s="530"/>
      <c r="G84" s="530"/>
      <c r="H84" s="530"/>
      <c r="I84" s="530"/>
      <c r="J84" s="530"/>
      <c r="K84" s="530"/>
      <c r="L84" s="531"/>
      <c r="M84" s="207"/>
    </row>
    <row r="85" spans="1:13">
      <c r="A85" s="207"/>
      <c r="B85" s="502"/>
      <c r="C85" s="503"/>
      <c r="D85" s="503"/>
      <c r="E85" s="503"/>
      <c r="F85" s="503"/>
      <c r="G85" s="503"/>
      <c r="H85" s="503"/>
      <c r="I85" s="503"/>
      <c r="J85" s="503"/>
      <c r="K85" s="503"/>
      <c r="L85" s="504"/>
      <c r="M85" s="207"/>
    </row>
    <row r="86" spans="1:13">
      <c r="A86" s="207"/>
      <c r="B86" s="502"/>
      <c r="C86" s="503"/>
      <c r="D86" s="503"/>
      <c r="E86" s="503"/>
      <c r="F86" s="503"/>
      <c r="G86" s="503"/>
      <c r="H86" s="503"/>
      <c r="I86" s="503"/>
      <c r="J86" s="503"/>
      <c r="K86" s="503"/>
      <c r="L86" s="504"/>
      <c r="M86" s="207"/>
    </row>
    <row r="87" spans="1:13">
      <c r="A87" s="207"/>
      <c r="B87" s="502"/>
      <c r="C87" s="503"/>
      <c r="D87" s="503"/>
      <c r="E87" s="503"/>
      <c r="F87" s="503"/>
      <c r="G87" s="503"/>
      <c r="H87" s="503"/>
      <c r="I87" s="503"/>
      <c r="J87" s="503"/>
      <c r="K87" s="503"/>
      <c r="L87" s="504"/>
      <c r="M87" s="207"/>
    </row>
    <row r="88" spans="1:13">
      <c r="A88" s="207"/>
      <c r="B88" s="502"/>
      <c r="C88" s="503"/>
      <c r="D88" s="503"/>
      <c r="E88" s="503"/>
      <c r="F88" s="503"/>
      <c r="G88" s="503"/>
      <c r="H88" s="503"/>
      <c r="I88" s="503"/>
      <c r="J88" s="503"/>
      <c r="K88" s="503"/>
      <c r="L88" s="504"/>
      <c r="M88" s="207"/>
    </row>
    <row r="89" spans="1:13">
      <c r="A89" s="207"/>
      <c r="B89" s="502"/>
      <c r="C89" s="503"/>
      <c r="D89" s="503"/>
      <c r="E89" s="503"/>
      <c r="F89" s="503"/>
      <c r="G89" s="503"/>
      <c r="H89" s="503"/>
      <c r="I89" s="503"/>
      <c r="J89" s="503"/>
      <c r="K89" s="503"/>
      <c r="L89" s="504"/>
      <c r="M89" s="207"/>
    </row>
    <row r="90" spans="1:13">
      <c r="A90" s="207"/>
      <c r="B90" s="502"/>
      <c r="C90" s="503"/>
      <c r="D90" s="503"/>
      <c r="E90" s="503"/>
      <c r="F90" s="503"/>
      <c r="G90" s="503"/>
      <c r="H90" s="503"/>
      <c r="I90" s="503"/>
      <c r="J90" s="503"/>
      <c r="K90" s="503"/>
      <c r="L90" s="504"/>
      <c r="M90" s="207"/>
    </row>
    <row r="91" spans="1:13">
      <c r="A91" s="207"/>
      <c r="B91" s="502"/>
      <c r="C91" s="503"/>
      <c r="D91" s="503"/>
      <c r="E91" s="503"/>
      <c r="F91" s="503"/>
      <c r="G91" s="503"/>
      <c r="H91" s="503"/>
      <c r="I91" s="503"/>
      <c r="J91" s="503"/>
      <c r="K91" s="503"/>
      <c r="L91" s="504"/>
      <c r="M91" s="207"/>
    </row>
    <row r="92" spans="1:13">
      <c r="A92" s="207"/>
      <c r="B92" s="502"/>
      <c r="C92" s="503"/>
      <c r="D92" s="503"/>
      <c r="E92" s="503"/>
      <c r="F92" s="503"/>
      <c r="G92" s="503"/>
      <c r="H92" s="503"/>
      <c r="I92" s="503"/>
      <c r="J92" s="503"/>
      <c r="K92" s="503"/>
      <c r="L92" s="504"/>
      <c r="M92" s="207"/>
    </row>
    <row r="93" spans="1:13">
      <c r="A93" s="207"/>
      <c r="B93" s="502"/>
      <c r="C93" s="503"/>
      <c r="D93" s="503"/>
      <c r="E93" s="503"/>
      <c r="F93" s="503"/>
      <c r="G93" s="503"/>
      <c r="H93" s="503"/>
      <c r="I93" s="503"/>
      <c r="J93" s="503"/>
      <c r="K93" s="503"/>
      <c r="L93" s="504"/>
      <c r="M93" s="207"/>
    </row>
    <row r="94" spans="1:13">
      <c r="A94" s="207"/>
      <c r="B94" s="532"/>
      <c r="C94" s="533"/>
      <c r="D94" s="533"/>
      <c r="E94" s="533"/>
      <c r="F94" s="533"/>
      <c r="G94" s="533"/>
      <c r="H94" s="533"/>
      <c r="I94" s="533"/>
      <c r="J94" s="533"/>
      <c r="K94" s="533"/>
      <c r="L94" s="534"/>
      <c r="M94" s="207"/>
    </row>
    <row r="1045" spans="24:24">
      <c r="X1045" s="229"/>
    </row>
    <row r="1050" spans="24:24">
      <c r="X1050" s="229"/>
    </row>
    <row r="1051" spans="24:24">
      <c r="X1051" s="229"/>
    </row>
    <row r="1098" spans="24:24">
      <c r="X1098" s="229"/>
    </row>
  </sheetData>
  <sheetProtection formatColumns="0" formatRows="0"/>
  <mergeCells count="15">
    <mergeCell ref="B2:L2"/>
    <mergeCell ref="B3:L3"/>
    <mergeCell ref="B5:E5"/>
    <mergeCell ref="F5:L5"/>
    <mergeCell ref="B6:E6"/>
    <mergeCell ref="F6:L6"/>
    <mergeCell ref="B50:L50"/>
    <mergeCell ref="B51:L83"/>
    <mergeCell ref="B84:L93"/>
    <mergeCell ref="B94:L94"/>
    <mergeCell ref="B8:E8"/>
    <mergeCell ref="F8:L8"/>
    <mergeCell ref="B10:L10"/>
    <mergeCell ref="B11:H11"/>
    <mergeCell ref="I11:L11"/>
  </mergeCells>
  <printOptions horizontalCentered="1"/>
  <pageMargins left="0.39370078740157499" right="0.39370078740157499" top="1.37795275590551" bottom="0.86614173228346403" header="0.39370078740157499" footer="0.59055118110236204"/>
  <pageSetup scale="59" fitToHeight="0" orientation="landscape" r:id="rId1"/>
  <headerFooter scaleWithDoc="0">
    <oddHeader>&amp;C&amp;G&amp;R</oddHeader>
    <oddFooter>&amp;R&amp;G</oddFooter>
  </headerFooter>
  <legacyDrawingHF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92D050"/>
    <pageSetUpPr fitToPage="1"/>
  </sheetPr>
  <dimension ref="B1:X1088"/>
  <sheetViews>
    <sheetView showGridLines="0" view="pageBreakPreview" topLeftCell="A12" zoomScaleNormal="100" workbookViewId="0">
      <selection activeCell="G64" sqref="G64"/>
    </sheetView>
  </sheetViews>
  <sheetFormatPr baseColWidth="10" defaultColWidth="11.44140625" defaultRowHeight="13.8"/>
  <cols>
    <col min="1" max="1" width="0.88671875" style="208" customWidth="1"/>
    <col min="2" max="2" width="19.109375" style="208" customWidth="1"/>
    <col min="3" max="4" width="17" style="208" customWidth="1"/>
    <col min="5" max="5" width="18.44140625" style="208" customWidth="1"/>
    <col min="6" max="7" width="18.5546875" style="208" customWidth="1"/>
    <col min="8" max="8" width="19.44140625" style="208" customWidth="1"/>
    <col min="9" max="9" width="20.5546875" style="208" customWidth="1"/>
    <col min="10" max="10" width="21.44140625" style="208" customWidth="1"/>
    <col min="11" max="11" width="18.44140625" style="208" customWidth="1"/>
    <col min="12" max="12" width="29.5546875" style="208" customWidth="1"/>
    <col min="13" max="13" width="3.5546875" style="208" customWidth="1"/>
    <col min="14" max="24" width="11.44140625" style="208" hidden="1" customWidth="1"/>
    <col min="25" max="16384" width="11.44140625" style="208"/>
  </cols>
  <sheetData>
    <row r="1" spans="2:12" ht="14.4" customHeight="1"/>
    <row r="2" spans="2:12" ht="25.35" customHeight="1">
      <c r="B2" s="489" t="s">
        <v>92</v>
      </c>
      <c r="C2" s="489"/>
      <c r="D2" s="489"/>
      <c r="E2" s="489"/>
      <c r="F2" s="489"/>
      <c r="G2" s="489"/>
      <c r="H2" s="489"/>
      <c r="I2" s="489"/>
      <c r="J2" s="489"/>
      <c r="K2" s="489"/>
      <c r="L2" s="489"/>
    </row>
    <row r="3" spans="2:12" ht="25.35" hidden="1" customHeight="1">
      <c r="B3" s="490" t="s">
        <v>93</v>
      </c>
      <c r="C3" s="491"/>
      <c r="D3" s="491"/>
      <c r="E3" s="491"/>
      <c r="F3" s="491"/>
      <c r="G3" s="491"/>
      <c r="H3" s="491"/>
      <c r="I3" s="491"/>
      <c r="J3" s="491"/>
      <c r="K3" s="491"/>
      <c r="L3" s="491"/>
    </row>
    <row r="4" spans="2:12" ht="1.5" customHeight="1">
      <c r="B4" s="209"/>
      <c r="C4" s="209"/>
      <c r="D4" s="209"/>
      <c r="E4" s="209"/>
      <c r="F4" s="209"/>
      <c r="G4" s="209"/>
      <c r="H4" s="209"/>
      <c r="I4" s="209"/>
      <c r="J4" s="209"/>
      <c r="K4" s="209"/>
      <c r="L4" s="209"/>
    </row>
    <row r="5" spans="2:12" ht="20.100000000000001" customHeight="1">
      <c r="B5" s="492" t="s">
        <v>94</v>
      </c>
      <c r="C5" s="492"/>
      <c r="D5" s="492"/>
      <c r="E5" s="492"/>
      <c r="F5" s="493" t="s">
        <v>10</v>
      </c>
      <c r="G5" s="494"/>
      <c r="H5" s="494"/>
      <c r="I5" s="494"/>
      <c r="J5" s="494"/>
      <c r="K5" s="494"/>
      <c r="L5" s="494"/>
    </row>
    <row r="6" spans="2:12" ht="20.100000000000001" customHeight="1">
      <c r="B6" s="495" t="s">
        <v>11</v>
      </c>
      <c r="C6" s="495"/>
      <c r="D6" s="495"/>
      <c r="E6" s="495"/>
      <c r="F6" s="496" t="s">
        <v>12</v>
      </c>
      <c r="G6" s="497"/>
      <c r="H6" s="497"/>
      <c r="I6" s="497"/>
      <c r="J6" s="497"/>
      <c r="K6" s="497"/>
      <c r="L6" s="497"/>
    </row>
    <row r="7" spans="2:12" ht="3" customHeight="1">
      <c r="B7" s="210"/>
      <c r="C7" s="210"/>
      <c r="D7" s="210"/>
      <c r="E7" s="210"/>
      <c r="F7" s="210"/>
      <c r="G7" s="210"/>
      <c r="H7" s="210"/>
      <c r="I7" s="225"/>
      <c r="J7" s="225"/>
      <c r="K7" s="225"/>
      <c r="L7" s="225"/>
    </row>
    <row r="8" spans="2:12" ht="23.1" customHeight="1">
      <c r="B8" s="485" t="s">
        <v>95</v>
      </c>
      <c r="C8" s="485"/>
      <c r="D8" s="485"/>
      <c r="E8" s="485"/>
      <c r="F8" s="486" t="s">
        <v>120</v>
      </c>
      <c r="G8" s="486"/>
      <c r="H8" s="486"/>
      <c r="I8" s="486"/>
      <c r="J8" s="486"/>
      <c r="K8" s="486"/>
      <c r="L8" s="486"/>
    </row>
    <row r="9" spans="2:12" ht="6" customHeight="1">
      <c r="B9" s="210"/>
      <c r="C9" s="210"/>
      <c r="D9" s="210"/>
      <c r="E9" s="210"/>
      <c r="F9" s="210"/>
      <c r="G9" s="210"/>
      <c r="H9" s="210"/>
      <c r="I9" s="225"/>
      <c r="J9" s="225"/>
      <c r="K9" s="225"/>
      <c r="L9" s="225"/>
    </row>
    <row r="10" spans="2:12" ht="15" customHeight="1">
      <c r="B10" s="487" t="s">
        <v>97</v>
      </c>
      <c r="C10" s="487"/>
      <c r="D10" s="487"/>
      <c r="E10" s="487"/>
      <c r="F10" s="487"/>
      <c r="G10" s="487"/>
      <c r="H10" s="487"/>
      <c r="I10" s="487"/>
      <c r="J10" s="487"/>
      <c r="K10" s="487"/>
      <c r="L10" s="487"/>
    </row>
    <row r="11" spans="2:12" ht="33" customHeight="1">
      <c r="B11" s="488" t="s">
        <v>70</v>
      </c>
      <c r="C11" s="487"/>
      <c r="D11" s="487"/>
      <c r="E11" s="487"/>
      <c r="F11" s="487"/>
      <c r="G11" s="487"/>
      <c r="H11" s="487"/>
      <c r="I11" s="488" t="s">
        <v>98</v>
      </c>
      <c r="J11" s="488"/>
      <c r="K11" s="488"/>
      <c r="L11" s="488"/>
    </row>
    <row r="12" spans="2:12" ht="58.35" customHeight="1">
      <c r="B12" s="47" t="s">
        <v>99</v>
      </c>
      <c r="C12" s="47" t="s">
        <v>100</v>
      </c>
      <c r="D12" s="47" t="s">
        <v>101</v>
      </c>
      <c r="E12" s="47" t="s">
        <v>102</v>
      </c>
      <c r="F12" s="47" t="s">
        <v>103</v>
      </c>
      <c r="G12" s="47" t="s">
        <v>104</v>
      </c>
      <c r="H12" s="47" t="s">
        <v>105</v>
      </c>
      <c r="I12" s="211" t="s">
        <v>106</v>
      </c>
      <c r="J12" s="211" t="s">
        <v>107</v>
      </c>
      <c r="K12" s="211" t="s">
        <v>108</v>
      </c>
      <c r="L12" s="211" t="s">
        <v>109</v>
      </c>
    </row>
    <row r="13" spans="2:12" s="206" customFormat="1" ht="41.1" customHeight="1">
      <c r="B13" s="212">
        <v>0</v>
      </c>
      <c r="C13" s="212">
        <v>2632276.33</v>
      </c>
      <c r="D13" s="212">
        <v>2632276.33</v>
      </c>
      <c r="E13" s="212">
        <v>0</v>
      </c>
      <c r="F13" s="212">
        <v>0</v>
      </c>
      <c r="G13" s="212">
        <v>0</v>
      </c>
      <c r="H13" s="212">
        <v>0</v>
      </c>
      <c r="I13" s="320" t="e">
        <f>+F13/B13</f>
        <v>#DIV/0!</v>
      </c>
      <c r="J13" s="320">
        <f>+F13/C13</f>
        <v>0</v>
      </c>
      <c r="K13" s="320" t="e">
        <f>+G13/B13</f>
        <v>#DIV/0!</v>
      </c>
      <c r="L13" s="320">
        <f>+(E13+G13)/C13</f>
        <v>0</v>
      </c>
    </row>
    <row r="14" spans="2:12" s="207" customFormat="1" ht="15" hidden="1" customHeight="1">
      <c r="B14" s="213"/>
      <c r="C14" s="214"/>
      <c r="D14" s="214"/>
      <c r="E14" s="214"/>
      <c r="F14" s="214"/>
      <c r="G14" s="215"/>
      <c r="H14" s="215"/>
      <c r="I14" s="215"/>
      <c r="J14" s="215"/>
      <c r="K14" s="215"/>
      <c r="L14" s="215"/>
    </row>
    <row r="15" spans="2:12" s="207" customFormat="1" ht="36" hidden="1" customHeight="1">
      <c r="B15" s="216"/>
      <c r="C15" s="217"/>
      <c r="D15" s="217"/>
      <c r="E15" s="217"/>
      <c r="F15" s="217"/>
      <c r="G15" s="218"/>
      <c r="H15" s="218"/>
      <c r="I15" s="218" t="str">
        <f>IFERROR((#REF!/#REF!)*100,"")</f>
        <v/>
      </c>
      <c r="J15" s="218" t="str">
        <f>IFERROR((#REF!/#REF!)*100,"")</f>
        <v/>
      </c>
      <c r="K15" s="218" t="str">
        <f>IFERROR((#REF!/#REF!)*100,"")</f>
        <v/>
      </c>
      <c r="L15" s="218" t="str">
        <f>IFERROR((#REF!/#REF!)*100,"")</f>
        <v/>
      </c>
    </row>
    <row r="16" spans="2:12" s="207" customFormat="1" ht="36" hidden="1" customHeight="1">
      <c r="B16" s="216"/>
      <c r="C16" s="217"/>
      <c r="D16" s="217"/>
      <c r="E16" s="217"/>
      <c r="F16" s="217"/>
      <c r="G16" s="218"/>
      <c r="H16" s="218"/>
      <c r="I16" s="218" t="str">
        <f>IFERROR((#REF!/#REF!)*100,"")</f>
        <v/>
      </c>
      <c r="J16" s="218" t="str">
        <f>IFERROR((#REF!/#REF!)*100,"")</f>
        <v/>
      </c>
      <c r="K16" s="218" t="str">
        <f>IFERROR((#REF!/#REF!)*100,"")</f>
        <v/>
      </c>
      <c r="L16" s="218" t="str">
        <f>IFERROR((#REF!/#REF!)*100,"")</f>
        <v/>
      </c>
    </row>
    <row r="17" spans="2:12" s="207" customFormat="1" ht="36" hidden="1" customHeight="1">
      <c r="B17" s="216"/>
      <c r="C17" s="217"/>
      <c r="D17" s="217"/>
      <c r="E17" s="217"/>
      <c r="F17" s="217"/>
      <c r="G17" s="218"/>
      <c r="H17" s="218"/>
      <c r="I17" s="218" t="str">
        <f>IFERROR((#REF!/#REF!)*100,"")</f>
        <v/>
      </c>
      <c r="J17" s="218" t="str">
        <f>IFERROR((#REF!/#REF!)*100,"")</f>
        <v/>
      </c>
      <c r="K17" s="218" t="str">
        <f>IFERROR((#REF!/#REF!)*100,"")</f>
        <v/>
      </c>
      <c r="L17" s="218" t="str">
        <f>IFERROR((#REF!/#REF!)*100,"")</f>
        <v/>
      </c>
    </row>
    <row r="18" spans="2:12" s="207" customFormat="1" ht="36" hidden="1" customHeight="1">
      <c r="B18" s="216"/>
      <c r="C18" s="217"/>
      <c r="D18" s="217"/>
      <c r="E18" s="217"/>
      <c r="F18" s="217"/>
      <c r="G18" s="218"/>
      <c r="H18" s="218"/>
      <c r="I18" s="218" t="str">
        <f>IFERROR((#REF!/#REF!)*100,"")</f>
        <v/>
      </c>
      <c r="J18" s="218" t="str">
        <f>IFERROR((#REF!/#REF!)*100,"")</f>
        <v/>
      </c>
      <c r="K18" s="218" t="str">
        <f>IFERROR((#REF!/#REF!)*100,"")</f>
        <v/>
      </c>
      <c r="L18" s="218" t="str">
        <f>IFERROR((#REF!/#REF!)*100,"")</f>
        <v/>
      </c>
    </row>
    <row r="19" spans="2:12" s="207" customFormat="1" ht="36" hidden="1" customHeight="1">
      <c r="B19" s="216"/>
      <c r="C19" s="217"/>
      <c r="D19" s="217"/>
      <c r="E19" s="217"/>
      <c r="F19" s="217"/>
      <c r="G19" s="218"/>
      <c r="H19" s="218"/>
      <c r="I19" s="218" t="str">
        <f>IFERROR((#REF!/#REF!)*100,"")</f>
        <v/>
      </c>
      <c r="J19" s="218" t="str">
        <f>IFERROR((#REF!/#REF!)*100,"")</f>
        <v/>
      </c>
      <c r="K19" s="218" t="str">
        <f>IFERROR((#REF!/#REF!)*100,"")</f>
        <v/>
      </c>
      <c r="L19" s="218" t="str">
        <f>IFERROR((#REF!/#REF!)*100,"")</f>
        <v/>
      </c>
    </row>
    <row r="20" spans="2:12" s="207" customFormat="1" ht="36" hidden="1" customHeight="1">
      <c r="B20" s="216"/>
      <c r="C20" s="217"/>
      <c r="D20" s="217"/>
      <c r="E20" s="217"/>
      <c r="F20" s="217"/>
      <c r="G20" s="218"/>
      <c r="H20" s="218"/>
      <c r="I20" s="218" t="str">
        <f>IFERROR((#REF!/#REF!)*100,"")</f>
        <v/>
      </c>
      <c r="J20" s="218" t="str">
        <f>IFERROR((#REF!/#REF!)*100,"")</f>
        <v/>
      </c>
      <c r="K20" s="218" t="str">
        <f>IFERROR((#REF!/#REF!)*100,"")</f>
        <v/>
      </c>
      <c r="L20" s="218" t="str">
        <f>IFERROR((#REF!/#REF!)*100,"")</f>
        <v/>
      </c>
    </row>
    <row r="21" spans="2:12" s="207" customFormat="1" ht="36" hidden="1" customHeight="1">
      <c r="B21" s="216"/>
      <c r="C21" s="217"/>
      <c r="D21" s="217"/>
      <c r="E21" s="217"/>
      <c r="F21" s="217"/>
      <c r="G21" s="218"/>
      <c r="H21" s="218"/>
      <c r="I21" s="218" t="str">
        <f>IFERROR((#REF!/#REF!)*100,"")</f>
        <v/>
      </c>
      <c r="J21" s="218" t="str">
        <f>IFERROR((#REF!/#REF!)*100,"")</f>
        <v/>
      </c>
      <c r="K21" s="218" t="str">
        <f>IFERROR((#REF!/#REF!)*100,"")</f>
        <v/>
      </c>
      <c r="L21" s="218" t="str">
        <f>IFERROR((#REF!/#REF!)*100,"")</f>
        <v/>
      </c>
    </row>
    <row r="22" spans="2:12" s="207" customFormat="1" ht="36" hidden="1" customHeight="1">
      <c r="B22" s="216"/>
      <c r="C22" s="217"/>
      <c r="D22" s="217"/>
      <c r="E22" s="217"/>
      <c r="F22" s="217"/>
      <c r="G22" s="218"/>
      <c r="H22" s="218"/>
      <c r="I22" s="218" t="str">
        <f>IFERROR((#REF!/#REF!)*100,"")</f>
        <v/>
      </c>
      <c r="J22" s="218" t="str">
        <f>IFERROR((#REF!/#REF!)*100,"")</f>
        <v/>
      </c>
      <c r="K22" s="218" t="str">
        <f>IFERROR((#REF!/#REF!)*100,"")</f>
        <v/>
      </c>
      <c r="L22" s="218" t="str">
        <f>IFERROR((#REF!/#REF!)*100,"")</f>
        <v/>
      </c>
    </row>
    <row r="23" spans="2:12" s="207" customFormat="1" ht="36" hidden="1" customHeight="1">
      <c r="B23" s="216"/>
      <c r="C23" s="217"/>
      <c r="D23" s="217"/>
      <c r="E23" s="217"/>
      <c r="F23" s="217"/>
      <c r="G23" s="218"/>
      <c r="H23" s="218"/>
      <c r="I23" s="218" t="str">
        <f>IFERROR((#REF!/#REF!)*100,"")</f>
        <v/>
      </c>
      <c r="J23" s="218" t="str">
        <f>IFERROR((#REF!/#REF!)*100,"")</f>
        <v/>
      </c>
      <c r="K23" s="218" t="str">
        <f>IFERROR((#REF!/#REF!)*100,"")</f>
        <v/>
      </c>
      <c r="L23" s="218" t="str">
        <f>IFERROR((#REF!/#REF!)*100,"")</f>
        <v/>
      </c>
    </row>
    <row r="24" spans="2:12" s="207" customFormat="1" ht="36" hidden="1" customHeight="1">
      <c r="B24" s="216"/>
      <c r="C24" s="217"/>
      <c r="D24" s="217"/>
      <c r="E24" s="217"/>
      <c r="F24" s="217"/>
      <c r="G24" s="218"/>
      <c r="H24" s="218"/>
      <c r="I24" s="218" t="str">
        <f>IFERROR((#REF!/#REF!)*100,"")</f>
        <v/>
      </c>
      <c r="J24" s="218" t="str">
        <f>IFERROR((#REF!/#REF!)*100,"")</f>
        <v/>
      </c>
      <c r="K24" s="218" t="str">
        <f>IFERROR((#REF!/#REF!)*100,"")</f>
        <v/>
      </c>
      <c r="L24" s="218" t="str">
        <f>IFERROR((#REF!/#REF!)*100,"")</f>
        <v/>
      </c>
    </row>
    <row r="25" spans="2:12" s="207" customFormat="1" ht="36" hidden="1" customHeight="1">
      <c r="B25" s="216"/>
      <c r="C25" s="217"/>
      <c r="D25" s="217"/>
      <c r="E25" s="217"/>
      <c r="F25" s="217"/>
      <c r="G25" s="218"/>
      <c r="H25" s="218"/>
      <c r="I25" s="218" t="str">
        <f>IFERROR((#REF!/#REF!)*100,"")</f>
        <v/>
      </c>
      <c r="J25" s="218" t="str">
        <f>IFERROR((#REF!/#REF!)*100,"")</f>
        <v/>
      </c>
      <c r="K25" s="218" t="str">
        <f>IFERROR((#REF!/#REF!)*100,"")</f>
        <v/>
      </c>
      <c r="L25" s="218" t="str">
        <f>IFERROR((#REF!/#REF!)*100,"")</f>
        <v/>
      </c>
    </row>
    <row r="26" spans="2:12" s="207" customFormat="1" ht="36" hidden="1" customHeight="1">
      <c r="B26" s="216"/>
      <c r="C26" s="217"/>
      <c r="D26" s="217"/>
      <c r="E26" s="217"/>
      <c r="F26" s="217"/>
      <c r="G26" s="218"/>
      <c r="H26" s="218"/>
      <c r="I26" s="218" t="str">
        <f>IFERROR((#REF!/#REF!)*100,"")</f>
        <v/>
      </c>
      <c r="J26" s="218" t="str">
        <f>IFERROR((#REF!/#REF!)*100,"")</f>
        <v/>
      </c>
      <c r="K26" s="218" t="str">
        <f>IFERROR((#REF!/#REF!)*100,"")</f>
        <v/>
      </c>
      <c r="L26" s="218" t="str">
        <f>IFERROR((#REF!/#REF!)*100,"")</f>
        <v/>
      </c>
    </row>
    <row r="27" spans="2:12" s="207" customFormat="1" ht="36" hidden="1" customHeight="1">
      <c r="B27" s="216"/>
      <c r="C27" s="217"/>
      <c r="D27" s="217"/>
      <c r="E27" s="217"/>
      <c r="F27" s="217"/>
      <c r="G27" s="218"/>
      <c r="H27" s="218"/>
      <c r="I27" s="218" t="str">
        <f>IFERROR((#REF!/#REF!)*100,"")</f>
        <v/>
      </c>
      <c r="J27" s="218" t="str">
        <f>IFERROR((#REF!/#REF!)*100,"")</f>
        <v/>
      </c>
      <c r="K27" s="218" t="str">
        <f>IFERROR((#REF!/#REF!)*100,"")</f>
        <v/>
      </c>
      <c r="L27" s="218" t="str">
        <f>IFERROR((#REF!/#REF!)*100,"")</f>
        <v/>
      </c>
    </row>
    <row r="28" spans="2:12" s="207" customFormat="1" ht="36" hidden="1" customHeight="1">
      <c r="B28" s="216"/>
      <c r="C28" s="217"/>
      <c r="D28" s="217"/>
      <c r="E28" s="217"/>
      <c r="F28" s="217"/>
      <c r="G28" s="218"/>
      <c r="H28" s="218"/>
      <c r="I28" s="218" t="str">
        <f>IFERROR((#REF!/#REF!)*100,"")</f>
        <v/>
      </c>
      <c r="J28" s="218" t="str">
        <f>IFERROR((#REF!/#REF!)*100,"")</f>
        <v/>
      </c>
      <c r="K28" s="218" t="str">
        <f>IFERROR((#REF!/#REF!)*100,"")</f>
        <v/>
      </c>
      <c r="L28" s="218" t="str">
        <f>IFERROR((#REF!/#REF!)*100,"")</f>
        <v/>
      </c>
    </row>
    <row r="29" spans="2:12" s="207" customFormat="1" ht="36" hidden="1" customHeight="1">
      <c r="B29" s="216"/>
      <c r="C29" s="217"/>
      <c r="D29" s="217"/>
      <c r="E29" s="217"/>
      <c r="F29" s="217"/>
      <c r="G29" s="218"/>
      <c r="H29" s="218"/>
      <c r="I29" s="218" t="str">
        <f>IFERROR((#REF!/#REF!)*100,"")</f>
        <v/>
      </c>
      <c r="J29" s="218" t="str">
        <f>IFERROR((#REF!/#REF!)*100,"")</f>
        <v/>
      </c>
      <c r="K29" s="218" t="str">
        <f>IFERROR((#REF!/#REF!)*100,"")</f>
        <v/>
      </c>
      <c r="L29" s="218" t="str">
        <f>IFERROR((#REF!/#REF!)*100,"")</f>
        <v/>
      </c>
    </row>
    <row r="30" spans="2:12" s="207" customFormat="1" ht="36" hidden="1" customHeight="1">
      <c r="B30" s="216"/>
      <c r="C30" s="217"/>
      <c r="D30" s="217"/>
      <c r="E30" s="217"/>
      <c r="F30" s="217"/>
      <c r="G30" s="218"/>
      <c r="H30" s="218"/>
      <c r="I30" s="218" t="str">
        <f>IFERROR((#REF!/#REF!)*100,"")</f>
        <v/>
      </c>
      <c r="J30" s="218" t="str">
        <f>IFERROR((#REF!/#REF!)*100,"")</f>
        <v/>
      </c>
      <c r="K30" s="218" t="str">
        <f>IFERROR((#REF!/#REF!)*100,"")</f>
        <v/>
      </c>
      <c r="L30" s="218" t="str">
        <f>IFERROR((#REF!/#REF!)*100,"")</f>
        <v/>
      </c>
    </row>
    <row r="31" spans="2:12" s="207" customFormat="1" ht="36" hidden="1" customHeight="1">
      <c r="B31" s="216"/>
      <c r="C31" s="217"/>
      <c r="D31" s="217"/>
      <c r="E31" s="217"/>
      <c r="F31" s="217"/>
      <c r="G31" s="218"/>
      <c r="H31" s="218"/>
      <c r="I31" s="218" t="str">
        <f>IFERROR((#REF!/#REF!)*100,"")</f>
        <v/>
      </c>
      <c r="J31" s="218" t="str">
        <f>IFERROR((#REF!/#REF!)*100,"")</f>
        <v/>
      </c>
      <c r="K31" s="218" t="str">
        <f>IFERROR((#REF!/#REF!)*100,"")</f>
        <v/>
      </c>
      <c r="L31" s="218" t="str">
        <f>IFERROR((#REF!/#REF!)*100,"")</f>
        <v/>
      </c>
    </row>
    <row r="32" spans="2:12" s="207" customFormat="1" ht="36" hidden="1" customHeight="1">
      <c r="B32" s="216"/>
      <c r="C32" s="217"/>
      <c r="D32" s="217"/>
      <c r="E32" s="217"/>
      <c r="F32" s="217"/>
      <c r="G32" s="218"/>
      <c r="H32" s="218"/>
      <c r="I32" s="218" t="str">
        <f>IFERROR((#REF!/#REF!)*100,"")</f>
        <v/>
      </c>
      <c r="J32" s="218" t="str">
        <f>IFERROR((#REF!/#REF!)*100,"")</f>
        <v/>
      </c>
      <c r="K32" s="218" t="str">
        <f>IFERROR((#REF!/#REF!)*100,"")</f>
        <v/>
      </c>
      <c r="L32" s="218" t="str">
        <f>IFERROR((#REF!/#REF!)*100,"")</f>
        <v/>
      </c>
    </row>
    <row r="33" spans="2:12" s="207" customFormat="1" ht="36" hidden="1" customHeight="1">
      <c r="B33" s="216"/>
      <c r="C33" s="217"/>
      <c r="D33" s="217"/>
      <c r="E33" s="217"/>
      <c r="F33" s="217"/>
      <c r="G33" s="218"/>
      <c r="H33" s="218"/>
      <c r="I33" s="218" t="str">
        <f>IFERROR((#REF!/#REF!)*100,"")</f>
        <v/>
      </c>
      <c r="J33" s="218" t="str">
        <f>IFERROR((#REF!/#REF!)*100,"")</f>
        <v/>
      </c>
      <c r="K33" s="218" t="str">
        <f>IFERROR((#REF!/#REF!)*100,"")</f>
        <v/>
      </c>
      <c r="L33" s="218" t="str">
        <f>IFERROR((#REF!/#REF!)*100,"")</f>
        <v/>
      </c>
    </row>
    <row r="34" spans="2:12" s="207" customFormat="1" ht="36" hidden="1" customHeight="1">
      <c r="B34" s="216"/>
      <c r="C34" s="217"/>
      <c r="D34" s="217"/>
      <c r="E34" s="217"/>
      <c r="F34" s="217"/>
      <c r="G34" s="218"/>
      <c r="H34" s="218"/>
      <c r="I34" s="218" t="str">
        <f>IFERROR((#REF!/#REF!)*100,"")</f>
        <v/>
      </c>
      <c r="J34" s="218" t="str">
        <f>IFERROR((#REF!/#REF!)*100,"")</f>
        <v/>
      </c>
      <c r="K34" s="218" t="str">
        <f>IFERROR((#REF!/#REF!)*100,"")</f>
        <v/>
      </c>
      <c r="L34" s="218" t="str">
        <f>IFERROR((#REF!/#REF!)*100,"")</f>
        <v/>
      </c>
    </row>
    <row r="35" spans="2:12" s="207" customFormat="1" ht="36" hidden="1" customHeight="1">
      <c r="B35" s="216"/>
      <c r="C35" s="217"/>
      <c r="D35" s="217"/>
      <c r="E35" s="217"/>
      <c r="F35" s="217"/>
      <c r="G35" s="218"/>
      <c r="H35" s="218"/>
      <c r="I35" s="218" t="str">
        <f>IFERROR((#REF!/#REF!)*100,"")</f>
        <v/>
      </c>
      <c r="J35" s="218" t="str">
        <f>IFERROR((#REF!/#REF!)*100,"")</f>
        <v/>
      </c>
      <c r="K35" s="218" t="str">
        <f>IFERROR((#REF!/#REF!)*100,"")</f>
        <v/>
      </c>
      <c r="L35" s="218" t="str">
        <f>IFERROR((#REF!/#REF!)*100,"")</f>
        <v/>
      </c>
    </row>
    <row r="36" spans="2:12" s="207" customFormat="1" ht="36" hidden="1" customHeight="1">
      <c r="B36" s="216"/>
      <c r="C36" s="217"/>
      <c r="D36" s="217"/>
      <c r="E36" s="217"/>
      <c r="F36" s="217"/>
      <c r="G36" s="218"/>
      <c r="H36" s="218"/>
      <c r="I36" s="218" t="str">
        <f>IFERROR((#REF!/#REF!)*100,"")</f>
        <v/>
      </c>
      <c r="J36" s="218" t="str">
        <f>IFERROR((#REF!/#REF!)*100,"")</f>
        <v/>
      </c>
      <c r="K36" s="218" t="str">
        <f>IFERROR((#REF!/#REF!)*100,"")</f>
        <v/>
      </c>
      <c r="L36" s="218" t="str">
        <f>IFERROR((#REF!/#REF!)*100,"")</f>
        <v/>
      </c>
    </row>
    <row r="37" spans="2:12" s="207" customFormat="1" ht="36" hidden="1" customHeight="1">
      <c r="B37" s="216"/>
      <c r="C37" s="217"/>
      <c r="D37" s="217"/>
      <c r="E37" s="217"/>
      <c r="F37" s="217"/>
      <c r="G37" s="218"/>
      <c r="H37" s="218"/>
      <c r="I37" s="218" t="str">
        <f>IFERROR((#REF!/#REF!)*100,"")</f>
        <v/>
      </c>
      <c r="J37" s="218" t="str">
        <f>IFERROR((#REF!/#REF!)*100,"")</f>
        <v/>
      </c>
      <c r="K37" s="218" t="str">
        <f>IFERROR((#REF!/#REF!)*100,"")</f>
        <v/>
      </c>
      <c r="L37" s="218" t="str">
        <f>IFERROR((#REF!/#REF!)*100,"")</f>
        <v/>
      </c>
    </row>
    <row r="38" spans="2:12" s="207" customFormat="1" ht="36" hidden="1" customHeight="1">
      <c r="B38" s="216"/>
      <c r="C38" s="217"/>
      <c r="D38" s="217"/>
      <c r="E38" s="217"/>
      <c r="F38" s="217"/>
      <c r="G38" s="218"/>
      <c r="H38" s="218"/>
      <c r="I38" s="218" t="str">
        <f>IFERROR((#REF!/#REF!)*100,"")</f>
        <v/>
      </c>
      <c r="J38" s="218" t="str">
        <f>IFERROR((#REF!/#REF!)*100,"")</f>
        <v/>
      </c>
      <c r="K38" s="218" t="str">
        <f>IFERROR((#REF!/#REF!)*100,"")</f>
        <v/>
      </c>
      <c r="L38" s="218" t="str">
        <f>IFERROR((#REF!/#REF!)*100,"")</f>
        <v/>
      </c>
    </row>
    <row r="39" spans="2:12" s="207" customFormat="1" ht="36" hidden="1" customHeight="1">
      <c r="B39" s="216"/>
      <c r="C39" s="217"/>
      <c r="D39" s="217"/>
      <c r="E39" s="217"/>
      <c r="F39" s="217"/>
      <c r="G39" s="218"/>
      <c r="H39" s="218"/>
      <c r="I39" s="218" t="str">
        <f>IFERROR((#REF!/#REF!)*100,"")</f>
        <v/>
      </c>
      <c r="J39" s="218" t="str">
        <f>IFERROR((#REF!/#REF!)*100,"")</f>
        <v/>
      </c>
      <c r="K39" s="218" t="str">
        <f>IFERROR((#REF!/#REF!)*100,"")</f>
        <v/>
      </c>
      <c r="L39" s="218" t="str">
        <f>IFERROR((#REF!/#REF!)*100,"")</f>
        <v/>
      </c>
    </row>
    <row r="40" spans="2:12" s="207" customFormat="1" ht="36" hidden="1" customHeight="1">
      <c r="B40" s="216"/>
      <c r="C40" s="217"/>
      <c r="D40" s="217"/>
      <c r="E40" s="217"/>
      <c r="F40" s="217"/>
      <c r="G40" s="218"/>
      <c r="H40" s="218"/>
      <c r="I40" s="218" t="str">
        <f>IFERROR((#REF!/#REF!)*100,"")</f>
        <v/>
      </c>
      <c r="J40" s="218" t="str">
        <f>IFERROR((#REF!/#REF!)*100,"")</f>
        <v/>
      </c>
      <c r="K40" s="218" t="str">
        <f>IFERROR((#REF!/#REF!)*100,"")</f>
        <v/>
      </c>
      <c r="L40" s="218" t="str">
        <f>IFERROR((#REF!/#REF!)*100,"")</f>
        <v/>
      </c>
    </row>
    <row r="41" spans="2:12" s="207" customFormat="1" ht="36" hidden="1" customHeight="1">
      <c r="B41" s="216"/>
      <c r="C41" s="217"/>
      <c r="D41" s="217"/>
      <c r="E41" s="217"/>
      <c r="F41" s="217"/>
      <c r="G41" s="218"/>
      <c r="H41" s="218"/>
      <c r="I41" s="218" t="str">
        <f>IFERROR((#REF!/#REF!)*100,"")</f>
        <v/>
      </c>
      <c r="J41" s="218" t="str">
        <f>IFERROR((#REF!/#REF!)*100,"")</f>
        <v/>
      </c>
      <c r="K41" s="218" t="str">
        <f>IFERROR((#REF!/#REF!)*100,"")</f>
        <v/>
      </c>
      <c r="L41" s="218" t="str">
        <f>IFERROR((#REF!/#REF!)*100,"")</f>
        <v/>
      </c>
    </row>
    <row r="42" spans="2:12" s="207" customFormat="1" ht="36" hidden="1" customHeight="1">
      <c r="B42" s="216"/>
      <c r="C42" s="217"/>
      <c r="D42" s="217"/>
      <c r="E42" s="217"/>
      <c r="F42" s="217"/>
      <c r="G42" s="218"/>
      <c r="H42" s="218"/>
      <c r="I42" s="218" t="str">
        <f>IFERROR((#REF!/#REF!)*100,"")</f>
        <v/>
      </c>
      <c r="J42" s="218" t="str">
        <f>IFERROR((#REF!/#REF!)*100,"")</f>
        <v/>
      </c>
      <c r="K42" s="218" t="str">
        <f>IFERROR((#REF!/#REF!)*100,"")</f>
        <v/>
      </c>
      <c r="L42" s="218" t="str">
        <f>IFERROR((#REF!/#REF!)*100,"")</f>
        <v/>
      </c>
    </row>
    <row r="43" spans="2:12" s="207" customFormat="1" ht="36" hidden="1" customHeight="1">
      <c r="B43" s="216"/>
      <c r="C43" s="217"/>
      <c r="D43" s="217"/>
      <c r="E43" s="217"/>
      <c r="F43" s="217"/>
      <c r="G43" s="218"/>
      <c r="H43" s="218"/>
      <c r="I43" s="218" t="str">
        <f>IFERROR((#REF!/#REF!)*100,"")</f>
        <v/>
      </c>
      <c r="J43" s="218" t="str">
        <f>IFERROR((#REF!/#REF!)*100,"")</f>
        <v/>
      </c>
      <c r="K43" s="218" t="str">
        <f>IFERROR((#REF!/#REF!)*100,"")</f>
        <v/>
      </c>
      <c r="L43" s="218" t="str">
        <f>IFERROR((#REF!/#REF!)*100,"")</f>
        <v/>
      </c>
    </row>
    <row r="44" spans="2:12" s="207" customFormat="1" ht="36" hidden="1" customHeight="1">
      <c r="B44" s="216"/>
      <c r="C44" s="217"/>
      <c r="D44" s="217"/>
      <c r="E44" s="217"/>
      <c r="F44" s="217"/>
      <c r="G44" s="218"/>
      <c r="H44" s="218"/>
      <c r="I44" s="218" t="str">
        <f>IFERROR((#REF!/#REF!)*100,"")</f>
        <v/>
      </c>
      <c r="J44" s="218" t="str">
        <f>IFERROR((#REF!/#REF!)*100,"")</f>
        <v/>
      </c>
      <c r="K44" s="218" t="str">
        <f>IFERROR((#REF!/#REF!)*100,"")</f>
        <v/>
      </c>
      <c r="L44" s="218" t="str">
        <f>IFERROR((#REF!/#REF!)*100,"")</f>
        <v/>
      </c>
    </row>
    <row r="45" spans="2:12" s="207" customFormat="1" ht="36" hidden="1" customHeight="1">
      <c r="B45" s="216"/>
      <c r="C45" s="217"/>
      <c r="D45" s="217"/>
      <c r="E45" s="217"/>
      <c r="F45" s="217"/>
      <c r="G45" s="218"/>
      <c r="H45" s="218"/>
      <c r="I45" s="218" t="str">
        <f>IFERROR((#REF!/#REF!)*100,"")</f>
        <v/>
      </c>
      <c r="J45" s="218" t="str">
        <f>IFERROR((#REF!/#REF!)*100,"")</f>
        <v/>
      </c>
      <c r="K45" s="218" t="str">
        <f>IFERROR((#REF!/#REF!)*100,"")</f>
        <v/>
      </c>
      <c r="L45" s="218" t="str">
        <f>IFERROR((#REF!/#REF!)*100,"")</f>
        <v/>
      </c>
    </row>
    <row r="46" spans="2:12" s="207" customFormat="1" ht="36" hidden="1" customHeight="1">
      <c r="B46" s="216"/>
      <c r="C46" s="217"/>
      <c r="D46" s="217"/>
      <c r="E46" s="217"/>
      <c r="F46" s="217"/>
      <c r="G46" s="218"/>
      <c r="H46" s="218"/>
      <c r="I46" s="218" t="str">
        <f>IFERROR((#REF!/#REF!)*100,"")</f>
        <v/>
      </c>
      <c r="J46" s="218" t="str">
        <f>IFERROR((#REF!/#REF!)*100,"")</f>
        <v/>
      </c>
      <c r="K46" s="218" t="str">
        <f>IFERROR((#REF!/#REF!)*100,"")</f>
        <v/>
      </c>
      <c r="L46" s="218" t="str">
        <f>IFERROR((#REF!/#REF!)*100,"")</f>
        <v/>
      </c>
    </row>
    <row r="47" spans="2:12" s="207" customFormat="1" ht="36" hidden="1" customHeight="1">
      <c r="B47" s="216"/>
      <c r="C47" s="217"/>
      <c r="D47" s="217"/>
      <c r="E47" s="217"/>
      <c r="F47" s="217"/>
      <c r="G47" s="218"/>
      <c r="H47" s="218"/>
      <c r="I47" s="218" t="str">
        <f>IFERROR((#REF!/#REF!)*100,"")</f>
        <v/>
      </c>
      <c r="J47" s="218" t="str">
        <f>IFERROR((#REF!/#REF!)*100,"")</f>
        <v/>
      </c>
      <c r="K47" s="218" t="str">
        <f>IFERROR((#REF!/#REF!)*100,"")</f>
        <v/>
      </c>
      <c r="L47" s="218" t="str">
        <f>IFERROR((#REF!/#REF!)*100,"")</f>
        <v/>
      </c>
    </row>
    <row r="48" spans="2:12" s="207" customFormat="1" ht="36" hidden="1" customHeight="1">
      <c r="B48" s="216"/>
      <c r="C48" s="219"/>
      <c r="D48" s="219"/>
      <c r="E48" s="220"/>
      <c r="F48" s="220"/>
      <c r="G48" s="218"/>
      <c r="H48" s="218"/>
      <c r="I48" s="218"/>
      <c r="J48" s="218"/>
      <c r="K48" s="218"/>
      <c r="L48" s="218"/>
    </row>
    <row r="49" spans="2:12" s="207" customFormat="1" ht="8.4" customHeight="1">
      <c r="B49" s="221"/>
      <c r="C49" s="222"/>
      <c r="D49" s="222"/>
      <c r="E49" s="223"/>
      <c r="F49" s="223"/>
      <c r="G49" s="224"/>
      <c r="H49" s="224"/>
      <c r="I49" s="226"/>
      <c r="J49" s="226"/>
      <c r="K49" s="227"/>
      <c r="L49" s="228"/>
    </row>
    <row r="50" spans="2:12" s="207" customFormat="1" ht="28.5" customHeight="1">
      <c r="B50" s="498" t="s">
        <v>110</v>
      </c>
      <c r="C50" s="498"/>
      <c r="D50" s="498"/>
      <c r="E50" s="498"/>
      <c r="F50" s="498"/>
      <c r="G50" s="498"/>
      <c r="H50" s="498"/>
      <c r="I50" s="498"/>
      <c r="J50" s="498"/>
      <c r="K50" s="498"/>
      <c r="L50" s="498"/>
    </row>
    <row r="51" spans="2:12" s="207" customFormat="1" ht="15" customHeight="1">
      <c r="B51" s="508" t="s">
        <v>1258</v>
      </c>
      <c r="C51" s="509"/>
      <c r="D51" s="509"/>
      <c r="E51" s="509"/>
      <c r="F51" s="509"/>
      <c r="G51" s="509"/>
      <c r="H51" s="509"/>
      <c r="I51" s="509"/>
      <c r="J51" s="509"/>
      <c r="K51" s="509"/>
      <c r="L51" s="510"/>
    </row>
    <row r="52" spans="2:12" s="207" customFormat="1" ht="15" customHeight="1">
      <c r="B52" s="511"/>
      <c r="C52" s="512"/>
      <c r="D52" s="512"/>
      <c r="E52" s="512"/>
      <c r="F52" s="512"/>
      <c r="G52" s="512"/>
      <c r="H52" s="512"/>
      <c r="I52" s="512"/>
      <c r="J52" s="512"/>
      <c r="K52" s="512"/>
      <c r="L52" s="513"/>
    </row>
    <row r="53" spans="2:12" s="207" customFormat="1" ht="16.5" customHeight="1">
      <c r="B53" s="514"/>
      <c r="C53" s="515"/>
      <c r="D53" s="515"/>
      <c r="E53" s="515"/>
      <c r="F53" s="515"/>
      <c r="G53" s="515"/>
      <c r="H53" s="515"/>
      <c r="I53" s="515"/>
      <c r="J53" s="515"/>
      <c r="K53" s="515"/>
      <c r="L53" s="516"/>
    </row>
    <row r="1035" spans="24:24">
      <c r="X1035" s="229"/>
    </row>
    <row r="1040" spans="24:24">
      <c r="X1040" s="229"/>
    </row>
    <row r="1041" spans="24:24">
      <c r="X1041" s="229"/>
    </row>
    <row r="1088" spans="24:24">
      <c r="X1088" s="229"/>
    </row>
  </sheetData>
  <sheetProtection formatColumns="0" formatRows="0"/>
  <mergeCells count="13">
    <mergeCell ref="B2:L2"/>
    <mergeCell ref="B3:L3"/>
    <mergeCell ref="B5:E5"/>
    <mergeCell ref="F5:L5"/>
    <mergeCell ref="B6:E6"/>
    <mergeCell ref="F6:L6"/>
    <mergeCell ref="B50:L50"/>
    <mergeCell ref="B51:L53"/>
    <mergeCell ref="B8:E8"/>
    <mergeCell ref="F8:L8"/>
    <mergeCell ref="B10:L10"/>
    <mergeCell ref="B11:H11"/>
    <mergeCell ref="I11:L11"/>
  </mergeCells>
  <printOptions horizontalCentered="1"/>
  <pageMargins left="0.39370078740157499" right="0.39370078740157499" top="1.37795275590551" bottom="0.86614173228346403" header="0.39370078740157499" footer="0.59055118110236204"/>
  <pageSetup scale="59" fitToHeight="0" orientation="landscape" r:id="rId1"/>
  <headerFooter scaleWithDoc="0">
    <oddHeader>&amp;C&amp;G&amp;R</oddHeader>
    <oddFooter>&amp;R&amp;G</oddFooter>
  </headerFooter>
  <legacyDrawingHF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92D050"/>
    <pageSetUpPr fitToPage="1"/>
  </sheetPr>
  <dimension ref="B1:X1088"/>
  <sheetViews>
    <sheetView showGridLines="0" view="pageBreakPreview" topLeftCell="B49" zoomScaleNormal="100" workbookViewId="0">
      <selection activeCell="E72" sqref="E72"/>
    </sheetView>
  </sheetViews>
  <sheetFormatPr baseColWidth="10" defaultColWidth="11.44140625" defaultRowHeight="13.8"/>
  <cols>
    <col min="1" max="1" width="0.88671875" style="208" customWidth="1"/>
    <col min="2" max="2" width="19.109375" style="208" customWidth="1"/>
    <col min="3" max="4" width="17" style="208" customWidth="1"/>
    <col min="5" max="5" width="18.44140625" style="208" customWidth="1"/>
    <col min="6" max="7" width="18.5546875" style="208" customWidth="1"/>
    <col min="8" max="8" width="19.44140625" style="208" customWidth="1"/>
    <col min="9" max="9" width="20.5546875" style="208" customWidth="1"/>
    <col min="10" max="10" width="21.44140625" style="208" customWidth="1"/>
    <col min="11" max="11" width="18.44140625" style="208" customWidth="1"/>
    <col min="12" max="12" width="29.5546875" style="208" customWidth="1"/>
    <col min="13" max="13" width="3.5546875" style="208" customWidth="1"/>
    <col min="14" max="24" width="11.44140625" style="208" hidden="1" customWidth="1"/>
    <col min="25" max="16384" width="11.44140625" style="208"/>
  </cols>
  <sheetData>
    <row r="1" spans="2:12" ht="14.4" customHeight="1"/>
    <row r="2" spans="2:12" ht="25.35" customHeight="1">
      <c r="B2" s="489" t="s">
        <v>92</v>
      </c>
      <c r="C2" s="489"/>
      <c r="D2" s="489"/>
      <c r="E2" s="489"/>
      <c r="F2" s="489"/>
      <c r="G2" s="489"/>
      <c r="H2" s="489"/>
      <c r="I2" s="489"/>
      <c r="J2" s="489"/>
      <c r="K2" s="489"/>
      <c r="L2" s="489"/>
    </row>
    <row r="3" spans="2:12" ht="25.35" hidden="1" customHeight="1">
      <c r="B3" s="490" t="s">
        <v>93</v>
      </c>
      <c r="C3" s="491"/>
      <c r="D3" s="491"/>
      <c r="E3" s="491"/>
      <c r="F3" s="491"/>
      <c r="G3" s="491"/>
      <c r="H3" s="491"/>
      <c r="I3" s="491"/>
      <c r="J3" s="491"/>
      <c r="K3" s="491"/>
      <c r="L3" s="491"/>
    </row>
    <row r="4" spans="2:12" ht="1.5" customHeight="1">
      <c r="B4" s="209"/>
      <c r="C4" s="209"/>
      <c r="D4" s="209"/>
      <c r="E4" s="209"/>
      <c r="F4" s="209"/>
      <c r="G4" s="209"/>
      <c r="H4" s="209"/>
      <c r="I4" s="209"/>
      <c r="J4" s="209"/>
      <c r="K4" s="209"/>
      <c r="L4" s="209"/>
    </row>
    <row r="5" spans="2:12" ht="20.100000000000001" customHeight="1">
      <c r="B5" s="492" t="s">
        <v>94</v>
      </c>
      <c r="C5" s="492"/>
      <c r="D5" s="492"/>
      <c r="E5" s="492"/>
      <c r="F5" s="493" t="s">
        <v>10</v>
      </c>
      <c r="G5" s="494"/>
      <c r="H5" s="494"/>
      <c r="I5" s="494"/>
      <c r="J5" s="494"/>
      <c r="K5" s="494"/>
      <c r="L5" s="494"/>
    </row>
    <row r="6" spans="2:12" ht="20.100000000000001" customHeight="1">
      <c r="B6" s="495" t="s">
        <v>11</v>
      </c>
      <c r="C6" s="495"/>
      <c r="D6" s="495"/>
      <c r="E6" s="495"/>
      <c r="F6" s="496" t="s">
        <v>12</v>
      </c>
      <c r="G6" s="497"/>
      <c r="H6" s="497"/>
      <c r="I6" s="497"/>
      <c r="J6" s="497"/>
      <c r="K6" s="497"/>
      <c r="L6" s="497"/>
    </row>
    <row r="7" spans="2:12" ht="3" customHeight="1">
      <c r="B7" s="210"/>
      <c r="C7" s="210"/>
      <c r="D7" s="210"/>
      <c r="E7" s="210"/>
      <c r="F7" s="210"/>
      <c r="G7" s="210"/>
      <c r="H7" s="210"/>
      <c r="I7" s="225"/>
      <c r="J7" s="225"/>
      <c r="K7" s="225"/>
      <c r="L7" s="225"/>
    </row>
    <row r="8" spans="2:12" ht="23.1" customHeight="1">
      <c r="B8" s="485" t="s">
        <v>95</v>
      </c>
      <c r="C8" s="485"/>
      <c r="D8" s="485"/>
      <c r="E8" s="485"/>
      <c r="F8" s="486" t="s">
        <v>121</v>
      </c>
      <c r="G8" s="486"/>
      <c r="H8" s="486"/>
      <c r="I8" s="486"/>
      <c r="J8" s="486"/>
      <c r="K8" s="486"/>
      <c r="L8" s="486"/>
    </row>
    <row r="9" spans="2:12" ht="6" customHeight="1">
      <c r="B9" s="210"/>
      <c r="C9" s="210"/>
      <c r="D9" s="210"/>
      <c r="E9" s="210"/>
      <c r="F9" s="210"/>
      <c r="G9" s="210"/>
      <c r="H9" s="210"/>
      <c r="I9" s="225"/>
      <c r="J9" s="225"/>
      <c r="K9" s="225"/>
      <c r="L9" s="225"/>
    </row>
    <row r="10" spans="2:12" ht="15" customHeight="1">
      <c r="B10" s="487" t="s">
        <v>97</v>
      </c>
      <c r="C10" s="487"/>
      <c r="D10" s="487"/>
      <c r="E10" s="487"/>
      <c r="F10" s="487"/>
      <c r="G10" s="487"/>
      <c r="H10" s="487"/>
      <c r="I10" s="487"/>
      <c r="J10" s="487"/>
      <c r="K10" s="487"/>
      <c r="L10" s="487"/>
    </row>
    <row r="11" spans="2:12" ht="33" customHeight="1">
      <c r="B11" s="488" t="s">
        <v>70</v>
      </c>
      <c r="C11" s="487"/>
      <c r="D11" s="487"/>
      <c r="E11" s="487"/>
      <c r="F11" s="487"/>
      <c r="G11" s="487"/>
      <c r="H11" s="487"/>
      <c r="I11" s="488" t="s">
        <v>98</v>
      </c>
      <c r="J11" s="488"/>
      <c r="K11" s="488"/>
      <c r="L11" s="488"/>
    </row>
    <row r="12" spans="2:12" ht="58.35" customHeight="1">
      <c r="B12" s="47" t="s">
        <v>99</v>
      </c>
      <c r="C12" s="47" t="s">
        <v>100</v>
      </c>
      <c r="D12" s="47" t="s">
        <v>101</v>
      </c>
      <c r="E12" s="47" t="s">
        <v>102</v>
      </c>
      <c r="F12" s="47" t="s">
        <v>103</v>
      </c>
      <c r="G12" s="47" t="s">
        <v>104</v>
      </c>
      <c r="H12" s="47" t="s">
        <v>105</v>
      </c>
      <c r="I12" s="211" t="s">
        <v>106</v>
      </c>
      <c r="J12" s="211" t="s">
        <v>107</v>
      </c>
      <c r="K12" s="211" t="s">
        <v>108</v>
      </c>
      <c r="L12" s="211" t="s">
        <v>109</v>
      </c>
    </row>
    <row r="13" spans="2:12" s="206" customFormat="1" ht="41.1" customHeight="1">
      <c r="B13" s="212">
        <v>229530943</v>
      </c>
      <c r="C13" s="212">
        <v>189825569</v>
      </c>
      <c r="D13" s="212">
        <v>112624626</v>
      </c>
      <c r="E13" s="212">
        <v>153407385.93000001</v>
      </c>
      <c r="F13" s="212">
        <v>30513567.529999997</v>
      </c>
      <c r="G13" s="212">
        <v>30513567.529999997</v>
      </c>
      <c r="H13" s="212">
        <v>30513567.529999997</v>
      </c>
      <c r="I13" s="320">
        <f>+F13/B13</f>
        <v>0.13293879740650041</v>
      </c>
      <c r="J13" s="320">
        <f>+F13/C13</f>
        <v>0.16074529733136214</v>
      </c>
      <c r="K13" s="320">
        <f>+G13/B13</f>
        <v>0.13293879740650041</v>
      </c>
      <c r="L13" s="320">
        <f>+(E13+G13)/C13</f>
        <v>0.96889451947329608</v>
      </c>
    </row>
    <row r="14" spans="2:12" s="207" customFormat="1" ht="15" hidden="1" customHeight="1">
      <c r="B14" s="213"/>
      <c r="C14" s="214"/>
      <c r="D14" s="214"/>
      <c r="E14" s="214"/>
      <c r="F14" s="214"/>
      <c r="G14" s="215"/>
      <c r="H14" s="215"/>
      <c r="I14" s="215"/>
      <c r="J14" s="215"/>
      <c r="K14" s="215"/>
      <c r="L14" s="215"/>
    </row>
    <row r="15" spans="2:12" s="207" customFormat="1" ht="36" hidden="1" customHeight="1">
      <c r="B15" s="216"/>
      <c r="C15" s="217"/>
      <c r="D15" s="217"/>
      <c r="E15" s="217"/>
      <c r="F15" s="217"/>
      <c r="G15" s="218"/>
      <c r="H15" s="218"/>
      <c r="I15" s="218" t="str">
        <f>IFERROR((#REF!/#REF!)*100,"")</f>
        <v/>
      </c>
      <c r="J15" s="218" t="str">
        <f>IFERROR((#REF!/#REF!)*100,"")</f>
        <v/>
      </c>
      <c r="K15" s="218" t="str">
        <f>IFERROR((#REF!/#REF!)*100,"")</f>
        <v/>
      </c>
      <c r="L15" s="218" t="str">
        <f>IFERROR((#REF!/#REF!)*100,"")</f>
        <v/>
      </c>
    </row>
    <row r="16" spans="2:12" s="207" customFormat="1" ht="36" hidden="1" customHeight="1">
      <c r="B16" s="216"/>
      <c r="C16" s="217"/>
      <c r="D16" s="217"/>
      <c r="E16" s="217"/>
      <c r="F16" s="217"/>
      <c r="G16" s="218"/>
      <c r="H16" s="218"/>
      <c r="I16" s="218" t="str">
        <f>IFERROR((#REF!/#REF!)*100,"")</f>
        <v/>
      </c>
      <c r="J16" s="218" t="str">
        <f>IFERROR((#REF!/#REF!)*100,"")</f>
        <v/>
      </c>
      <c r="K16" s="218" t="str">
        <f>IFERROR((#REF!/#REF!)*100,"")</f>
        <v/>
      </c>
      <c r="L16" s="218" t="str">
        <f>IFERROR((#REF!/#REF!)*100,"")</f>
        <v/>
      </c>
    </row>
    <row r="17" spans="2:12" s="207" customFormat="1" ht="36" hidden="1" customHeight="1">
      <c r="B17" s="216"/>
      <c r="C17" s="217"/>
      <c r="D17" s="217"/>
      <c r="E17" s="217"/>
      <c r="F17" s="217"/>
      <c r="G17" s="218"/>
      <c r="H17" s="218"/>
      <c r="I17" s="218" t="str">
        <f>IFERROR((#REF!/#REF!)*100,"")</f>
        <v/>
      </c>
      <c r="J17" s="218" t="str">
        <f>IFERROR((#REF!/#REF!)*100,"")</f>
        <v/>
      </c>
      <c r="K17" s="218" t="str">
        <f>IFERROR((#REF!/#REF!)*100,"")</f>
        <v/>
      </c>
      <c r="L17" s="218" t="str">
        <f>IFERROR((#REF!/#REF!)*100,"")</f>
        <v/>
      </c>
    </row>
    <row r="18" spans="2:12" s="207" customFormat="1" ht="36" hidden="1" customHeight="1">
      <c r="B18" s="216"/>
      <c r="C18" s="217"/>
      <c r="D18" s="217"/>
      <c r="E18" s="217"/>
      <c r="F18" s="217"/>
      <c r="G18" s="218"/>
      <c r="H18" s="218"/>
      <c r="I18" s="218" t="str">
        <f>IFERROR((#REF!/#REF!)*100,"")</f>
        <v/>
      </c>
      <c r="J18" s="218" t="str">
        <f>IFERROR((#REF!/#REF!)*100,"")</f>
        <v/>
      </c>
      <c r="K18" s="218" t="str">
        <f>IFERROR((#REF!/#REF!)*100,"")</f>
        <v/>
      </c>
      <c r="L18" s="218" t="str">
        <f>IFERROR((#REF!/#REF!)*100,"")</f>
        <v/>
      </c>
    </row>
    <row r="19" spans="2:12" s="207" customFormat="1" ht="36" hidden="1" customHeight="1">
      <c r="B19" s="216"/>
      <c r="C19" s="217"/>
      <c r="D19" s="217"/>
      <c r="E19" s="217"/>
      <c r="F19" s="217"/>
      <c r="G19" s="218"/>
      <c r="H19" s="218"/>
      <c r="I19" s="218" t="str">
        <f>IFERROR((#REF!/#REF!)*100,"")</f>
        <v/>
      </c>
      <c r="J19" s="218" t="str">
        <f>IFERROR((#REF!/#REF!)*100,"")</f>
        <v/>
      </c>
      <c r="K19" s="218" t="str">
        <f>IFERROR((#REF!/#REF!)*100,"")</f>
        <v/>
      </c>
      <c r="L19" s="218" t="str">
        <f>IFERROR((#REF!/#REF!)*100,"")</f>
        <v/>
      </c>
    </row>
    <row r="20" spans="2:12" s="207" customFormat="1" ht="36" hidden="1" customHeight="1">
      <c r="B20" s="216"/>
      <c r="C20" s="217"/>
      <c r="D20" s="217"/>
      <c r="E20" s="217"/>
      <c r="F20" s="217"/>
      <c r="G20" s="218"/>
      <c r="H20" s="218"/>
      <c r="I20" s="218" t="str">
        <f>IFERROR((#REF!/#REF!)*100,"")</f>
        <v/>
      </c>
      <c r="J20" s="218" t="str">
        <f>IFERROR((#REF!/#REF!)*100,"")</f>
        <v/>
      </c>
      <c r="K20" s="218" t="str">
        <f>IFERROR((#REF!/#REF!)*100,"")</f>
        <v/>
      </c>
      <c r="L20" s="218" t="str">
        <f>IFERROR((#REF!/#REF!)*100,"")</f>
        <v/>
      </c>
    </row>
    <row r="21" spans="2:12" s="207" customFormat="1" ht="36" hidden="1" customHeight="1">
      <c r="B21" s="216"/>
      <c r="C21" s="217"/>
      <c r="D21" s="217"/>
      <c r="E21" s="217"/>
      <c r="F21" s="217"/>
      <c r="G21" s="218"/>
      <c r="H21" s="218"/>
      <c r="I21" s="218" t="str">
        <f>IFERROR((#REF!/#REF!)*100,"")</f>
        <v/>
      </c>
      <c r="J21" s="218" t="str">
        <f>IFERROR((#REF!/#REF!)*100,"")</f>
        <v/>
      </c>
      <c r="K21" s="218" t="str">
        <f>IFERROR((#REF!/#REF!)*100,"")</f>
        <v/>
      </c>
      <c r="L21" s="218" t="str">
        <f>IFERROR((#REF!/#REF!)*100,"")</f>
        <v/>
      </c>
    </row>
    <row r="22" spans="2:12" s="207" customFormat="1" ht="36" hidden="1" customHeight="1">
      <c r="B22" s="216"/>
      <c r="C22" s="217"/>
      <c r="D22" s="217"/>
      <c r="E22" s="217"/>
      <c r="F22" s="217"/>
      <c r="G22" s="218"/>
      <c r="H22" s="218"/>
      <c r="I22" s="218" t="str">
        <f>IFERROR((#REF!/#REF!)*100,"")</f>
        <v/>
      </c>
      <c r="J22" s="218" t="str">
        <f>IFERROR((#REF!/#REF!)*100,"")</f>
        <v/>
      </c>
      <c r="K22" s="218" t="str">
        <f>IFERROR((#REF!/#REF!)*100,"")</f>
        <v/>
      </c>
      <c r="L22" s="218" t="str">
        <f>IFERROR((#REF!/#REF!)*100,"")</f>
        <v/>
      </c>
    </row>
    <row r="23" spans="2:12" s="207" customFormat="1" ht="36" hidden="1" customHeight="1">
      <c r="B23" s="216"/>
      <c r="C23" s="217"/>
      <c r="D23" s="217"/>
      <c r="E23" s="217"/>
      <c r="F23" s="217"/>
      <c r="G23" s="218"/>
      <c r="H23" s="218"/>
      <c r="I23" s="218" t="str">
        <f>IFERROR((#REF!/#REF!)*100,"")</f>
        <v/>
      </c>
      <c r="J23" s="218" t="str">
        <f>IFERROR((#REF!/#REF!)*100,"")</f>
        <v/>
      </c>
      <c r="K23" s="218" t="str">
        <f>IFERROR((#REF!/#REF!)*100,"")</f>
        <v/>
      </c>
      <c r="L23" s="218" t="str">
        <f>IFERROR((#REF!/#REF!)*100,"")</f>
        <v/>
      </c>
    </row>
    <row r="24" spans="2:12" s="207" customFormat="1" ht="36" hidden="1" customHeight="1">
      <c r="B24" s="216"/>
      <c r="C24" s="217"/>
      <c r="D24" s="217"/>
      <c r="E24" s="217"/>
      <c r="F24" s="217"/>
      <c r="G24" s="218"/>
      <c r="H24" s="218"/>
      <c r="I24" s="218" t="str">
        <f>IFERROR((#REF!/#REF!)*100,"")</f>
        <v/>
      </c>
      <c r="J24" s="218" t="str">
        <f>IFERROR((#REF!/#REF!)*100,"")</f>
        <v/>
      </c>
      <c r="K24" s="218" t="str">
        <f>IFERROR((#REF!/#REF!)*100,"")</f>
        <v/>
      </c>
      <c r="L24" s="218" t="str">
        <f>IFERROR((#REF!/#REF!)*100,"")</f>
        <v/>
      </c>
    </row>
    <row r="25" spans="2:12" s="207" customFormat="1" ht="36" hidden="1" customHeight="1">
      <c r="B25" s="216"/>
      <c r="C25" s="217"/>
      <c r="D25" s="217"/>
      <c r="E25" s="217"/>
      <c r="F25" s="217"/>
      <c r="G25" s="218"/>
      <c r="H25" s="218"/>
      <c r="I25" s="218" t="str">
        <f>IFERROR((#REF!/#REF!)*100,"")</f>
        <v/>
      </c>
      <c r="J25" s="218" t="str">
        <f>IFERROR((#REF!/#REF!)*100,"")</f>
        <v/>
      </c>
      <c r="K25" s="218" t="str">
        <f>IFERROR((#REF!/#REF!)*100,"")</f>
        <v/>
      </c>
      <c r="L25" s="218" t="str">
        <f>IFERROR((#REF!/#REF!)*100,"")</f>
        <v/>
      </c>
    </row>
    <row r="26" spans="2:12" s="207" customFormat="1" ht="36" hidden="1" customHeight="1">
      <c r="B26" s="216"/>
      <c r="C26" s="217"/>
      <c r="D26" s="217"/>
      <c r="E26" s="217"/>
      <c r="F26" s="217"/>
      <c r="G26" s="218"/>
      <c r="H26" s="218"/>
      <c r="I26" s="218" t="str">
        <f>IFERROR((#REF!/#REF!)*100,"")</f>
        <v/>
      </c>
      <c r="J26" s="218" t="str">
        <f>IFERROR((#REF!/#REF!)*100,"")</f>
        <v/>
      </c>
      <c r="K26" s="218" t="str">
        <f>IFERROR((#REF!/#REF!)*100,"")</f>
        <v/>
      </c>
      <c r="L26" s="218" t="str">
        <f>IFERROR((#REF!/#REF!)*100,"")</f>
        <v/>
      </c>
    </row>
    <row r="27" spans="2:12" s="207" customFormat="1" ht="36" hidden="1" customHeight="1">
      <c r="B27" s="216"/>
      <c r="C27" s="217"/>
      <c r="D27" s="217"/>
      <c r="E27" s="217"/>
      <c r="F27" s="217"/>
      <c r="G27" s="218"/>
      <c r="H27" s="218"/>
      <c r="I27" s="218" t="str">
        <f>IFERROR((#REF!/#REF!)*100,"")</f>
        <v/>
      </c>
      <c r="J27" s="218" t="str">
        <f>IFERROR((#REF!/#REF!)*100,"")</f>
        <v/>
      </c>
      <c r="K27" s="218" t="str">
        <f>IFERROR((#REF!/#REF!)*100,"")</f>
        <v/>
      </c>
      <c r="L27" s="218" t="str">
        <f>IFERROR((#REF!/#REF!)*100,"")</f>
        <v/>
      </c>
    </row>
    <row r="28" spans="2:12" s="207" customFormat="1" ht="36" hidden="1" customHeight="1">
      <c r="B28" s="216"/>
      <c r="C28" s="217"/>
      <c r="D28" s="217"/>
      <c r="E28" s="217"/>
      <c r="F28" s="217"/>
      <c r="G28" s="218"/>
      <c r="H28" s="218"/>
      <c r="I28" s="218" t="str">
        <f>IFERROR((#REF!/#REF!)*100,"")</f>
        <v/>
      </c>
      <c r="J28" s="218" t="str">
        <f>IFERROR((#REF!/#REF!)*100,"")</f>
        <v/>
      </c>
      <c r="K28" s="218" t="str">
        <f>IFERROR((#REF!/#REF!)*100,"")</f>
        <v/>
      </c>
      <c r="L28" s="218" t="str">
        <f>IFERROR((#REF!/#REF!)*100,"")</f>
        <v/>
      </c>
    </row>
    <row r="29" spans="2:12" s="207" customFormat="1" ht="36" hidden="1" customHeight="1">
      <c r="B29" s="216"/>
      <c r="C29" s="217"/>
      <c r="D29" s="217"/>
      <c r="E29" s="217"/>
      <c r="F29" s="217"/>
      <c r="G29" s="218"/>
      <c r="H29" s="218"/>
      <c r="I29" s="218" t="str">
        <f>IFERROR((#REF!/#REF!)*100,"")</f>
        <v/>
      </c>
      <c r="J29" s="218" t="str">
        <f>IFERROR((#REF!/#REF!)*100,"")</f>
        <v/>
      </c>
      <c r="K29" s="218" t="str">
        <f>IFERROR((#REF!/#REF!)*100,"")</f>
        <v/>
      </c>
      <c r="L29" s="218" t="str">
        <f>IFERROR((#REF!/#REF!)*100,"")</f>
        <v/>
      </c>
    </row>
    <row r="30" spans="2:12" s="207" customFormat="1" ht="36" hidden="1" customHeight="1">
      <c r="B30" s="216"/>
      <c r="C30" s="217"/>
      <c r="D30" s="217"/>
      <c r="E30" s="217"/>
      <c r="F30" s="217"/>
      <c r="G30" s="218"/>
      <c r="H30" s="218"/>
      <c r="I30" s="218" t="str">
        <f>IFERROR((#REF!/#REF!)*100,"")</f>
        <v/>
      </c>
      <c r="J30" s="218" t="str">
        <f>IFERROR((#REF!/#REF!)*100,"")</f>
        <v/>
      </c>
      <c r="K30" s="218" t="str">
        <f>IFERROR((#REF!/#REF!)*100,"")</f>
        <v/>
      </c>
      <c r="L30" s="218" t="str">
        <f>IFERROR((#REF!/#REF!)*100,"")</f>
        <v/>
      </c>
    </row>
    <row r="31" spans="2:12" s="207" customFormat="1" ht="36" hidden="1" customHeight="1">
      <c r="B31" s="216"/>
      <c r="C31" s="217"/>
      <c r="D31" s="217"/>
      <c r="E31" s="217"/>
      <c r="F31" s="217"/>
      <c r="G31" s="218"/>
      <c r="H31" s="218"/>
      <c r="I31" s="218" t="str">
        <f>IFERROR((#REF!/#REF!)*100,"")</f>
        <v/>
      </c>
      <c r="J31" s="218" t="str">
        <f>IFERROR((#REF!/#REF!)*100,"")</f>
        <v/>
      </c>
      <c r="K31" s="218" t="str">
        <f>IFERROR((#REF!/#REF!)*100,"")</f>
        <v/>
      </c>
      <c r="L31" s="218" t="str">
        <f>IFERROR((#REF!/#REF!)*100,"")</f>
        <v/>
      </c>
    </row>
    <row r="32" spans="2:12" s="207" customFormat="1" ht="36" hidden="1" customHeight="1">
      <c r="B32" s="216"/>
      <c r="C32" s="217"/>
      <c r="D32" s="217"/>
      <c r="E32" s="217"/>
      <c r="F32" s="217"/>
      <c r="G32" s="218"/>
      <c r="H32" s="218"/>
      <c r="I32" s="218" t="str">
        <f>IFERROR((#REF!/#REF!)*100,"")</f>
        <v/>
      </c>
      <c r="J32" s="218" t="str">
        <f>IFERROR((#REF!/#REF!)*100,"")</f>
        <v/>
      </c>
      <c r="K32" s="218" t="str">
        <f>IFERROR((#REF!/#REF!)*100,"")</f>
        <v/>
      </c>
      <c r="L32" s="218" t="str">
        <f>IFERROR((#REF!/#REF!)*100,"")</f>
        <v/>
      </c>
    </row>
    <row r="33" spans="2:12" s="207" customFormat="1" ht="36" hidden="1" customHeight="1">
      <c r="B33" s="216"/>
      <c r="C33" s="217"/>
      <c r="D33" s="217"/>
      <c r="E33" s="217"/>
      <c r="F33" s="217"/>
      <c r="G33" s="218"/>
      <c r="H33" s="218"/>
      <c r="I33" s="218" t="str">
        <f>IFERROR((#REF!/#REF!)*100,"")</f>
        <v/>
      </c>
      <c r="J33" s="218" t="str">
        <f>IFERROR((#REF!/#REF!)*100,"")</f>
        <v/>
      </c>
      <c r="K33" s="218" t="str">
        <f>IFERROR((#REF!/#REF!)*100,"")</f>
        <v/>
      </c>
      <c r="L33" s="218" t="str">
        <f>IFERROR((#REF!/#REF!)*100,"")</f>
        <v/>
      </c>
    </row>
    <row r="34" spans="2:12" s="207" customFormat="1" ht="36" hidden="1" customHeight="1">
      <c r="B34" s="216"/>
      <c r="C34" s="217"/>
      <c r="D34" s="217"/>
      <c r="E34" s="217"/>
      <c r="F34" s="217"/>
      <c r="G34" s="218"/>
      <c r="H34" s="218"/>
      <c r="I34" s="218" t="str">
        <f>IFERROR((#REF!/#REF!)*100,"")</f>
        <v/>
      </c>
      <c r="J34" s="218" t="str">
        <f>IFERROR((#REF!/#REF!)*100,"")</f>
        <v/>
      </c>
      <c r="K34" s="218" t="str">
        <f>IFERROR((#REF!/#REF!)*100,"")</f>
        <v/>
      </c>
      <c r="L34" s="218" t="str">
        <f>IFERROR((#REF!/#REF!)*100,"")</f>
        <v/>
      </c>
    </row>
    <row r="35" spans="2:12" s="207" customFormat="1" ht="36" hidden="1" customHeight="1">
      <c r="B35" s="216"/>
      <c r="C35" s="217"/>
      <c r="D35" s="217"/>
      <c r="E35" s="217"/>
      <c r="F35" s="217"/>
      <c r="G35" s="218"/>
      <c r="H35" s="218"/>
      <c r="I35" s="218" t="str">
        <f>IFERROR((#REF!/#REF!)*100,"")</f>
        <v/>
      </c>
      <c r="J35" s="218" t="str">
        <f>IFERROR((#REF!/#REF!)*100,"")</f>
        <v/>
      </c>
      <c r="K35" s="218" t="str">
        <f>IFERROR((#REF!/#REF!)*100,"")</f>
        <v/>
      </c>
      <c r="L35" s="218" t="str">
        <f>IFERROR((#REF!/#REF!)*100,"")</f>
        <v/>
      </c>
    </row>
    <row r="36" spans="2:12" s="207" customFormat="1" ht="36" hidden="1" customHeight="1">
      <c r="B36" s="216"/>
      <c r="C36" s="217"/>
      <c r="D36" s="217"/>
      <c r="E36" s="217"/>
      <c r="F36" s="217"/>
      <c r="G36" s="218"/>
      <c r="H36" s="218"/>
      <c r="I36" s="218" t="str">
        <f>IFERROR((#REF!/#REF!)*100,"")</f>
        <v/>
      </c>
      <c r="J36" s="218" t="str">
        <f>IFERROR((#REF!/#REF!)*100,"")</f>
        <v/>
      </c>
      <c r="K36" s="218" t="str">
        <f>IFERROR((#REF!/#REF!)*100,"")</f>
        <v/>
      </c>
      <c r="L36" s="218" t="str">
        <f>IFERROR((#REF!/#REF!)*100,"")</f>
        <v/>
      </c>
    </row>
    <row r="37" spans="2:12" s="207" customFormat="1" ht="36" hidden="1" customHeight="1">
      <c r="B37" s="216"/>
      <c r="C37" s="217"/>
      <c r="D37" s="217"/>
      <c r="E37" s="217"/>
      <c r="F37" s="217"/>
      <c r="G37" s="218"/>
      <c r="H37" s="218"/>
      <c r="I37" s="218" t="str">
        <f>IFERROR((#REF!/#REF!)*100,"")</f>
        <v/>
      </c>
      <c r="J37" s="218" t="str">
        <f>IFERROR((#REF!/#REF!)*100,"")</f>
        <v/>
      </c>
      <c r="K37" s="218" t="str">
        <f>IFERROR((#REF!/#REF!)*100,"")</f>
        <v/>
      </c>
      <c r="L37" s="218" t="str">
        <f>IFERROR((#REF!/#REF!)*100,"")</f>
        <v/>
      </c>
    </row>
    <row r="38" spans="2:12" s="207" customFormat="1" ht="36" hidden="1" customHeight="1">
      <c r="B38" s="216"/>
      <c r="C38" s="217"/>
      <c r="D38" s="217"/>
      <c r="E38" s="217"/>
      <c r="F38" s="217"/>
      <c r="G38" s="218"/>
      <c r="H38" s="218"/>
      <c r="I38" s="218" t="str">
        <f>IFERROR((#REF!/#REF!)*100,"")</f>
        <v/>
      </c>
      <c r="J38" s="218" t="str">
        <f>IFERROR((#REF!/#REF!)*100,"")</f>
        <v/>
      </c>
      <c r="K38" s="218" t="str">
        <f>IFERROR((#REF!/#REF!)*100,"")</f>
        <v/>
      </c>
      <c r="L38" s="218" t="str">
        <f>IFERROR((#REF!/#REF!)*100,"")</f>
        <v/>
      </c>
    </row>
    <row r="39" spans="2:12" s="207" customFormat="1" ht="36" hidden="1" customHeight="1">
      <c r="B39" s="216"/>
      <c r="C39" s="217"/>
      <c r="D39" s="217"/>
      <c r="E39" s="217"/>
      <c r="F39" s="217"/>
      <c r="G39" s="218"/>
      <c r="H39" s="218"/>
      <c r="I39" s="218" t="str">
        <f>IFERROR((#REF!/#REF!)*100,"")</f>
        <v/>
      </c>
      <c r="J39" s="218" t="str">
        <f>IFERROR((#REF!/#REF!)*100,"")</f>
        <v/>
      </c>
      <c r="K39" s="218" t="str">
        <f>IFERROR((#REF!/#REF!)*100,"")</f>
        <v/>
      </c>
      <c r="L39" s="218" t="str">
        <f>IFERROR((#REF!/#REF!)*100,"")</f>
        <v/>
      </c>
    </row>
    <row r="40" spans="2:12" s="207" customFormat="1" ht="36" hidden="1" customHeight="1">
      <c r="B40" s="216"/>
      <c r="C40" s="217"/>
      <c r="D40" s="217"/>
      <c r="E40" s="217"/>
      <c r="F40" s="217"/>
      <c r="G40" s="218"/>
      <c r="H40" s="218"/>
      <c r="I40" s="218" t="str">
        <f>IFERROR((#REF!/#REF!)*100,"")</f>
        <v/>
      </c>
      <c r="J40" s="218" t="str">
        <f>IFERROR((#REF!/#REF!)*100,"")</f>
        <v/>
      </c>
      <c r="K40" s="218" t="str">
        <f>IFERROR((#REF!/#REF!)*100,"")</f>
        <v/>
      </c>
      <c r="L40" s="218" t="str">
        <f>IFERROR((#REF!/#REF!)*100,"")</f>
        <v/>
      </c>
    </row>
    <row r="41" spans="2:12" s="207" customFormat="1" ht="36" hidden="1" customHeight="1">
      <c r="B41" s="216"/>
      <c r="C41" s="217"/>
      <c r="D41" s="217"/>
      <c r="E41" s="217"/>
      <c r="F41" s="217"/>
      <c r="G41" s="218"/>
      <c r="H41" s="218"/>
      <c r="I41" s="218" t="str">
        <f>IFERROR((#REF!/#REF!)*100,"")</f>
        <v/>
      </c>
      <c r="J41" s="218" t="str">
        <f>IFERROR((#REF!/#REF!)*100,"")</f>
        <v/>
      </c>
      <c r="K41" s="218" t="str">
        <f>IFERROR((#REF!/#REF!)*100,"")</f>
        <v/>
      </c>
      <c r="L41" s="218" t="str">
        <f>IFERROR((#REF!/#REF!)*100,"")</f>
        <v/>
      </c>
    </row>
    <row r="42" spans="2:12" s="207" customFormat="1" ht="36" hidden="1" customHeight="1">
      <c r="B42" s="216"/>
      <c r="C42" s="217"/>
      <c r="D42" s="217"/>
      <c r="E42" s="217"/>
      <c r="F42" s="217"/>
      <c r="G42" s="218"/>
      <c r="H42" s="218"/>
      <c r="I42" s="218" t="str">
        <f>IFERROR((#REF!/#REF!)*100,"")</f>
        <v/>
      </c>
      <c r="J42" s="218" t="str">
        <f>IFERROR((#REF!/#REF!)*100,"")</f>
        <v/>
      </c>
      <c r="K42" s="218" t="str">
        <f>IFERROR((#REF!/#REF!)*100,"")</f>
        <v/>
      </c>
      <c r="L42" s="218" t="str">
        <f>IFERROR((#REF!/#REF!)*100,"")</f>
        <v/>
      </c>
    </row>
    <row r="43" spans="2:12" s="207" customFormat="1" ht="36" hidden="1" customHeight="1">
      <c r="B43" s="216"/>
      <c r="C43" s="217"/>
      <c r="D43" s="217"/>
      <c r="E43" s="217"/>
      <c r="F43" s="217"/>
      <c r="G43" s="218"/>
      <c r="H43" s="218"/>
      <c r="I43" s="218" t="str">
        <f>IFERROR((#REF!/#REF!)*100,"")</f>
        <v/>
      </c>
      <c r="J43" s="218" t="str">
        <f>IFERROR((#REF!/#REF!)*100,"")</f>
        <v/>
      </c>
      <c r="K43" s="218" t="str">
        <f>IFERROR((#REF!/#REF!)*100,"")</f>
        <v/>
      </c>
      <c r="L43" s="218" t="str">
        <f>IFERROR((#REF!/#REF!)*100,"")</f>
        <v/>
      </c>
    </row>
    <row r="44" spans="2:12" s="207" customFormat="1" ht="36" hidden="1" customHeight="1">
      <c r="B44" s="216"/>
      <c r="C44" s="217"/>
      <c r="D44" s="217"/>
      <c r="E44" s="217"/>
      <c r="F44" s="217"/>
      <c r="G44" s="218"/>
      <c r="H44" s="218"/>
      <c r="I44" s="218" t="str">
        <f>IFERROR((#REF!/#REF!)*100,"")</f>
        <v/>
      </c>
      <c r="J44" s="218" t="str">
        <f>IFERROR((#REF!/#REF!)*100,"")</f>
        <v/>
      </c>
      <c r="K44" s="218" t="str">
        <f>IFERROR((#REF!/#REF!)*100,"")</f>
        <v/>
      </c>
      <c r="L44" s="218" t="str">
        <f>IFERROR((#REF!/#REF!)*100,"")</f>
        <v/>
      </c>
    </row>
    <row r="45" spans="2:12" s="207" customFormat="1" ht="36" hidden="1" customHeight="1">
      <c r="B45" s="216"/>
      <c r="C45" s="217"/>
      <c r="D45" s="217"/>
      <c r="E45" s="217"/>
      <c r="F45" s="217"/>
      <c r="G45" s="218"/>
      <c r="H45" s="218"/>
      <c r="I45" s="218" t="str">
        <f>IFERROR((#REF!/#REF!)*100,"")</f>
        <v/>
      </c>
      <c r="J45" s="218" t="str">
        <f>IFERROR((#REF!/#REF!)*100,"")</f>
        <v/>
      </c>
      <c r="K45" s="218" t="str">
        <f>IFERROR((#REF!/#REF!)*100,"")</f>
        <v/>
      </c>
      <c r="L45" s="218" t="str">
        <f>IFERROR((#REF!/#REF!)*100,"")</f>
        <v/>
      </c>
    </row>
    <row r="46" spans="2:12" s="207" customFormat="1" ht="36" hidden="1" customHeight="1">
      <c r="B46" s="216"/>
      <c r="C46" s="217"/>
      <c r="D46" s="217"/>
      <c r="E46" s="217"/>
      <c r="F46" s="217"/>
      <c r="G46" s="218"/>
      <c r="H46" s="218"/>
      <c r="I46" s="218" t="str">
        <f>IFERROR((#REF!/#REF!)*100,"")</f>
        <v/>
      </c>
      <c r="J46" s="218" t="str">
        <f>IFERROR((#REF!/#REF!)*100,"")</f>
        <v/>
      </c>
      <c r="K46" s="218" t="str">
        <f>IFERROR((#REF!/#REF!)*100,"")</f>
        <v/>
      </c>
      <c r="L46" s="218" t="str">
        <f>IFERROR((#REF!/#REF!)*100,"")</f>
        <v/>
      </c>
    </row>
    <row r="47" spans="2:12" s="207" customFormat="1" ht="36" hidden="1" customHeight="1">
      <c r="B47" s="216"/>
      <c r="C47" s="217"/>
      <c r="D47" s="217"/>
      <c r="E47" s="217"/>
      <c r="F47" s="217"/>
      <c r="G47" s="218"/>
      <c r="H47" s="218"/>
      <c r="I47" s="218" t="str">
        <f>IFERROR((#REF!/#REF!)*100,"")</f>
        <v/>
      </c>
      <c r="J47" s="218" t="str">
        <f>IFERROR((#REF!/#REF!)*100,"")</f>
        <v/>
      </c>
      <c r="K47" s="218" t="str">
        <f>IFERROR((#REF!/#REF!)*100,"")</f>
        <v/>
      </c>
      <c r="L47" s="218" t="str">
        <f>IFERROR((#REF!/#REF!)*100,"")</f>
        <v/>
      </c>
    </row>
    <row r="48" spans="2:12" s="207" customFormat="1" ht="36" hidden="1" customHeight="1">
      <c r="B48" s="216"/>
      <c r="C48" s="219"/>
      <c r="D48" s="219"/>
      <c r="E48" s="220"/>
      <c r="F48" s="220"/>
      <c r="G48" s="218"/>
      <c r="H48" s="218"/>
      <c r="I48" s="218"/>
      <c r="J48" s="218"/>
      <c r="K48" s="218"/>
      <c r="L48" s="218"/>
    </row>
    <row r="49" spans="2:12" s="207" customFormat="1" ht="8.4" customHeight="1">
      <c r="B49" s="221"/>
      <c r="C49" s="222"/>
      <c r="D49" s="222"/>
      <c r="E49" s="223"/>
      <c r="F49" s="223"/>
      <c r="G49" s="224"/>
      <c r="H49" s="224"/>
      <c r="I49" s="226"/>
      <c r="J49" s="226"/>
      <c r="K49" s="227"/>
      <c r="L49" s="228"/>
    </row>
    <row r="50" spans="2:12" s="207" customFormat="1" ht="28.5" customHeight="1">
      <c r="B50" s="498" t="s">
        <v>110</v>
      </c>
      <c r="C50" s="498"/>
      <c r="D50" s="498"/>
      <c r="E50" s="498"/>
      <c r="F50" s="498"/>
      <c r="G50" s="498"/>
      <c r="H50" s="498"/>
      <c r="I50" s="498"/>
      <c r="J50" s="498"/>
      <c r="K50" s="498"/>
      <c r="L50" s="498"/>
    </row>
    <row r="51" spans="2:12" s="207" customFormat="1" ht="15" customHeight="1">
      <c r="B51" s="499" t="s">
        <v>1259</v>
      </c>
      <c r="C51" s="509"/>
      <c r="D51" s="509"/>
      <c r="E51" s="509"/>
      <c r="F51" s="509"/>
      <c r="G51" s="509"/>
      <c r="H51" s="509"/>
      <c r="I51" s="509"/>
      <c r="J51" s="509"/>
      <c r="K51" s="509"/>
      <c r="L51" s="510"/>
    </row>
    <row r="52" spans="2:12" s="207" customFormat="1" ht="15" customHeight="1">
      <c r="B52" s="511"/>
      <c r="C52" s="512"/>
      <c r="D52" s="512"/>
      <c r="E52" s="512"/>
      <c r="F52" s="512"/>
      <c r="G52" s="512"/>
      <c r="H52" s="512"/>
      <c r="I52" s="512"/>
      <c r="J52" s="512"/>
      <c r="K52" s="512"/>
      <c r="L52" s="513"/>
    </row>
    <row r="53" spans="2:12" s="207" customFormat="1" ht="15" customHeight="1">
      <c r="B53" s="511"/>
      <c r="C53" s="512"/>
      <c r="D53" s="512"/>
      <c r="E53" s="512"/>
      <c r="F53" s="512"/>
      <c r="G53" s="512"/>
      <c r="H53" s="512"/>
      <c r="I53" s="512"/>
      <c r="J53" s="512"/>
      <c r="K53" s="512"/>
      <c r="L53" s="513"/>
    </row>
    <row r="54" spans="2:12" s="207" customFormat="1" ht="15" customHeight="1">
      <c r="B54" s="511"/>
      <c r="C54" s="512"/>
      <c r="D54" s="512"/>
      <c r="E54" s="512"/>
      <c r="F54" s="512"/>
      <c r="G54" s="512"/>
      <c r="H54" s="512"/>
      <c r="I54" s="512"/>
      <c r="J54" s="512"/>
      <c r="K54" s="512"/>
      <c r="L54" s="513"/>
    </row>
    <row r="55" spans="2:12" s="207" customFormat="1" ht="15" customHeight="1">
      <c r="B55" s="511"/>
      <c r="C55" s="512"/>
      <c r="D55" s="512"/>
      <c r="E55" s="512"/>
      <c r="F55" s="512"/>
      <c r="G55" s="512"/>
      <c r="H55" s="512"/>
      <c r="I55" s="512"/>
      <c r="J55" s="512"/>
      <c r="K55" s="512"/>
      <c r="L55" s="513"/>
    </row>
    <row r="56" spans="2:12" s="207" customFormat="1" ht="15" customHeight="1">
      <c r="B56" s="511"/>
      <c r="C56" s="512"/>
      <c r="D56" s="512"/>
      <c r="E56" s="512"/>
      <c r="F56" s="512"/>
      <c r="G56" s="512"/>
      <c r="H56" s="512"/>
      <c r="I56" s="512"/>
      <c r="J56" s="512"/>
      <c r="K56" s="512"/>
      <c r="L56" s="513"/>
    </row>
    <row r="57" spans="2:12" s="207" customFormat="1" ht="15" customHeight="1">
      <c r="B57" s="511"/>
      <c r="C57" s="512"/>
      <c r="D57" s="512"/>
      <c r="E57" s="512"/>
      <c r="F57" s="512"/>
      <c r="G57" s="512"/>
      <c r="H57" s="512"/>
      <c r="I57" s="512"/>
      <c r="J57" s="512"/>
      <c r="K57" s="512"/>
      <c r="L57" s="513"/>
    </row>
    <row r="58" spans="2:12" s="207" customFormat="1" ht="15" customHeight="1">
      <c r="B58" s="511"/>
      <c r="C58" s="512"/>
      <c r="D58" s="512"/>
      <c r="E58" s="512"/>
      <c r="F58" s="512"/>
      <c r="G58" s="512"/>
      <c r="H58" s="512"/>
      <c r="I58" s="512"/>
      <c r="J58" s="512"/>
      <c r="K58" s="512"/>
      <c r="L58" s="513"/>
    </row>
    <row r="59" spans="2:12" s="207" customFormat="1" ht="15" customHeight="1">
      <c r="B59" s="511"/>
      <c r="C59" s="512"/>
      <c r="D59" s="512"/>
      <c r="E59" s="512"/>
      <c r="F59" s="512"/>
      <c r="G59" s="512"/>
      <c r="H59" s="512"/>
      <c r="I59" s="512"/>
      <c r="J59" s="512"/>
      <c r="K59" s="512"/>
      <c r="L59" s="513"/>
    </row>
    <row r="60" spans="2:12" s="207" customFormat="1" ht="16.5" customHeight="1">
      <c r="B60" s="514"/>
      <c r="C60" s="515"/>
      <c r="D60" s="515"/>
      <c r="E60" s="515"/>
      <c r="F60" s="515"/>
      <c r="G60" s="515"/>
      <c r="H60" s="515"/>
      <c r="I60" s="515"/>
      <c r="J60" s="515"/>
      <c r="K60" s="515"/>
      <c r="L60" s="516"/>
    </row>
    <row r="1035" spans="24:24">
      <c r="X1035" s="229"/>
    </row>
    <row r="1040" spans="24:24">
      <c r="X1040" s="229"/>
    </row>
    <row r="1041" spans="24:24">
      <c r="X1041" s="229"/>
    </row>
    <row r="1088" spans="24:24">
      <c r="X1088" s="229"/>
    </row>
  </sheetData>
  <sheetProtection formatColumns="0" formatRows="0"/>
  <mergeCells count="13">
    <mergeCell ref="B2:L2"/>
    <mergeCell ref="B3:L3"/>
    <mergeCell ref="B5:E5"/>
    <mergeCell ref="F5:L5"/>
    <mergeCell ref="B6:E6"/>
    <mergeCell ref="F6:L6"/>
    <mergeCell ref="B50:L50"/>
    <mergeCell ref="B51:L60"/>
    <mergeCell ref="B8:E8"/>
    <mergeCell ref="F8:L8"/>
    <mergeCell ref="B10:L10"/>
    <mergeCell ref="B11:H11"/>
    <mergeCell ref="I11:L11"/>
  </mergeCells>
  <printOptions horizontalCentered="1"/>
  <pageMargins left="0.39370078740157499" right="0.39370078740157499" top="1.37795275590551" bottom="0.86614173228346403" header="0.39370078740157499" footer="0.59055118110236204"/>
  <pageSetup scale="59" fitToHeight="0" orientation="landscape" r:id="rId1"/>
  <headerFooter scaleWithDoc="0">
    <oddHeader>&amp;C&amp;G&amp;R</oddHeader>
    <oddFooter>&amp;R&amp;G</oddFooter>
  </headerFooter>
  <legacyDrawingHF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92D050"/>
    <pageSetUpPr fitToPage="1"/>
  </sheetPr>
  <dimension ref="B1:X1096"/>
  <sheetViews>
    <sheetView showGridLines="0" view="pageBreakPreview" topLeftCell="A13" zoomScaleNormal="100" workbookViewId="0">
      <selection activeCell="H71" sqref="H71"/>
    </sheetView>
  </sheetViews>
  <sheetFormatPr baseColWidth="10" defaultColWidth="11.44140625" defaultRowHeight="13.8"/>
  <cols>
    <col min="1" max="1" width="0.88671875" style="208" customWidth="1"/>
    <col min="2" max="2" width="19.109375" style="208" customWidth="1"/>
    <col min="3" max="4" width="17" style="208" customWidth="1"/>
    <col min="5" max="5" width="18.44140625" style="208" customWidth="1"/>
    <col min="6" max="7" width="18.5546875" style="208" customWidth="1"/>
    <col min="8" max="8" width="19.44140625" style="208" customWidth="1"/>
    <col min="9" max="9" width="20.5546875" style="208" customWidth="1"/>
    <col min="10" max="10" width="21.44140625" style="208" customWidth="1"/>
    <col min="11" max="11" width="18.44140625" style="208" customWidth="1"/>
    <col min="12" max="12" width="29.5546875" style="208" customWidth="1"/>
    <col min="13" max="13" width="3.5546875" style="208" customWidth="1"/>
    <col min="14" max="24" width="11.44140625" style="208" hidden="1" customWidth="1"/>
    <col min="25" max="16384" width="11.44140625" style="208"/>
  </cols>
  <sheetData>
    <row r="1" spans="2:12" ht="14.4" customHeight="1"/>
    <row r="2" spans="2:12" ht="25.35" customHeight="1">
      <c r="B2" s="489" t="s">
        <v>92</v>
      </c>
      <c r="C2" s="489"/>
      <c r="D2" s="489"/>
      <c r="E2" s="489"/>
      <c r="F2" s="489"/>
      <c r="G2" s="489"/>
      <c r="H2" s="489"/>
      <c r="I2" s="489"/>
      <c r="J2" s="489"/>
      <c r="K2" s="489"/>
      <c r="L2" s="489"/>
    </row>
    <row r="3" spans="2:12" ht="25.35" hidden="1" customHeight="1">
      <c r="B3" s="490" t="s">
        <v>93</v>
      </c>
      <c r="C3" s="491"/>
      <c r="D3" s="491"/>
      <c r="E3" s="491"/>
      <c r="F3" s="491"/>
      <c r="G3" s="491"/>
      <c r="H3" s="491"/>
      <c r="I3" s="491"/>
      <c r="J3" s="491"/>
      <c r="K3" s="491"/>
      <c r="L3" s="491"/>
    </row>
    <row r="4" spans="2:12" ht="1.5" customHeight="1">
      <c r="B4" s="209"/>
      <c r="C4" s="209"/>
      <c r="D4" s="209"/>
      <c r="E4" s="209"/>
      <c r="F4" s="209"/>
      <c r="G4" s="209"/>
      <c r="H4" s="209"/>
      <c r="I4" s="209"/>
      <c r="J4" s="209"/>
      <c r="K4" s="209"/>
      <c r="L4" s="209"/>
    </row>
    <row r="5" spans="2:12" ht="20.100000000000001" customHeight="1">
      <c r="B5" s="492" t="s">
        <v>94</v>
      </c>
      <c r="C5" s="492"/>
      <c r="D5" s="492"/>
      <c r="E5" s="492"/>
      <c r="F5" s="493" t="s">
        <v>10</v>
      </c>
      <c r="G5" s="494"/>
      <c r="H5" s="494"/>
      <c r="I5" s="494"/>
      <c r="J5" s="494"/>
      <c r="K5" s="494"/>
      <c r="L5" s="494"/>
    </row>
    <row r="6" spans="2:12" ht="20.100000000000001" customHeight="1">
      <c r="B6" s="495" t="s">
        <v>11</v>
      </c>
      <c r="C6" s="495"/>
      <c r="D6" s="495"/>
      <c r="E6" s="495"/>
      <c r="F6" s="496" t="s">
        <v>12</v>
      </c>
      <c r="G6" s="497"/>
      <c r="H6" s="497"/>
      <c r="I6" s="497"/>
      <c r="J6" s="497"/>
      <c r="K6" s="497"/>
      <c r="L6" s="497"/>
    </row>
    <row r="7" spans="2:12" ht="3" customHeight="1">
      <c r="B7" s="210"/>
      <c r="C7" s="210"/>
      <c r="D7" s="210"/>
      <c r="E7" s="210"/>
      <c r="F7" s="210"/>
      <c r="G7" s="210"/>
      <c r="H7" s="210"/>
      <c r="I7" s="225"/>
      <c r="J7" s="225"/>
      <c r="K7" s="225"/>
      <c r="L7" s="225"/>
    </row>
    <row r="8" spans="2:12" ht="23.1" customHeight="1">
      <c r="B8" s="485" t="s">
        <v>95</v>
      </c>
      <c r="C8" s="485"/>
      <c r="D8" s="485"/>
      <c r="E8" s="485"/>
      <c r="F8" s="486" t="s">
        <v>122</v>
      </c>
      <c r="G8" s="486"/>
      <c r="H8" s="486"/>
      <c r="I8" s="486"/>
      <c r="J8" s="486"/>
      <c r="K8" s="486"/>
      <c r="L8" s="486"/>
    </row>
    <row r="9" spans="2:12" ht="6" customHeight="1">
      <c r="B9" s="210"/>
      <c r="C9" s="210"/>
      <c r="D9" s="210"/>
      <c r="E9" s="210"/>
      <c r="F9" s="210"/>
      <c r="G9" s="210"/>
      <c r="H9" s="210"/>
      <c r="I9" s="225"/>
      <c r="J9" s="225"/>
      <c r="K9" s="225"/>
      <c r="L9" s="225"/>
    </row>
    <row r="10" spans="2:12" ht="15" customHeight="1">
      <c r="B10" s="487" t="s">
        <v>97</v>
      </c>
      <c r="C10" s="487"/>
      <c r="D10" s="487"/>
      <c r="E10" s="487"/>
      <c r="F10" s="487"/>
      <c r="G10" s="487"/>
      <c r="H10" s="487"/>
      <c r="I10" s="487"/>
      <c r="J10" s="487"/>
      <c r="K10" s="487"/>
      <c r="L10" s="487"/>
    </row>
    <row r="11" spans="2:12" ht="33" customHeight="1">
      <c r="B11" s="488" t="s">
        <v>70</v>
      </c>
      <c r="C11" s="487"/>
      <c r="D11" s="487"/>
      <c r="E11" s="487"/>
      <c r="F11" s="487"/>
      <c r="G11" s="487"/>
      <c r="H11" s="487"/>
      <c r="I11" s="488" t="s">
        <v>98</v>
      </c>
      <c r="J11" s="488"/>
      <c r="K11" s="488"/>
      <c r="L11" s="488"/>
    </row>
    <row r="12" spans="2:12" ht="58.35" customHeight="1">
      <c r="B12" s="47" t="s">
        <v>99</v>
      </c>
      <c r="C12" s="47" t="s">
        <v>100</v>
      </c>
      <c r="D12" s="47" t="s">
        <v>101</v>
      </c>
      <c r="E12" s="47" t="s">
        <v>102</v>
      </c>
      <c r="F12" s="47" t="s">
        <v>103</v>
      </c>
      <c r="G12" s="47" t="s">
        <v>104</v>
      </c>
      <c r="H12" s="47" t="s">
        <v>105</v>
      </c>
      <c r="I12" s="211" t="s">
        <v>106</v>
      </c>
      <c r="J12" s="211" t="s">
        <v>107</v>
      </c>
      <c r="K12" s="211" t="s">
        <v>108</v>
      </c>
      <c r="L12" s="211" t="s">
        <v>109</v>
      </c>
    </row>
    <row r="13" spans="2:12" s="206" customFormat="1" ht="41.1" customHeight="1">
      <c r="B13" s="212">
        <v>0</v>
      </c>
      <c r="C13" s="212">
        <v>2340171.59</v>
      </c>
      <c r="D13" s="212">
        <v>1411138.3699999999</v>
      </c>
      <c r="E13" s="212">
        <v>0</v>
      </c>
      <c r="F13" s="212">
        <v>0</v>
      </c>
      <c r="G13" s="212">
        <v>0</v>
      </c>
      <c r="H13" s="212">
        <v>0</v>
      </c>
      <c r="I13" s="320" t="e">
        <f>+F13/B13</f>
        <v>#DIV/0!</v>
      </c>
      <c r="J13" s="320">
        <f>+F13/C13</f>
        <v>0</v>
      </c>
      <c r="K13" s="320" t="e">
        <f>+G13/B13</f>
        <v>#DIV/0!</v>
      </c>
      <c r="L13" s="320">
        <f>+(E13+G13)/C13</f>
        <v>0</v>
      </c>
    </row>
    <row r="14" spans="2:12" s="207" customFormat="1" ht="15" hidden="1" customHeight="1">
      <c r="B14" s="213"/>
      <c r="C14" s="214"/>
      <c r="D14" s="214"/>
      <c r="E14" s="214"/>
      <c r="F14" s="214"/>
      <c r="G14" s="215"/>
      <c r="H14" s="215"/>
      <c r="I14" s="215"/>
      <c r="J14" s="215"/>
      <c r="K14" s="215"/>
      <c r="L14" s="215"/>
    </row>
    <row r="15" spans="2:12" s="207" customFormat="1" ht="36" hidden="1" customHeight="1">
      <c r="B15" s="216"/>
      <c r="C15" s="217"/>
      <c r="D15" s="217"/>
      <c r="E15" s="217"/>
      <c r="F15" s="217"/>
      <c r="G15" s="218"/>
      <c r="H15" s="218"/>
      <c r="I15" s="218" t="str">
        <f>IFERROR((#REF!/#REF!)*100,"")</f>
        <v/>
      </c>
      <c r="J15" s="218" t="str">
        <f>IFERROR((#REF!/#REF!)*100,"")</f>
        <v/>
      </c>
      <c r="K15" s="218" t="str">
        <f>IFERROR((#REF!/#REF!)*100,"")</f>
        <v/>
      </c>
      <c r="L15" s="218" t="str">
        <f>IFERROR((#REF!/#REF!)*100,"")</f>
        <v/>
      </c>
    </row>
    <row r="16" spans="2:12" s="207" customFormat="1" ht="36" hidden="1" customHeight="1">
      <c r="B16" s="216"/>
      <c r="C16" s="217"/>
      <c r="D16" s="217"/>
      <c r="E16" s="217"/>
      <c r="F16" s="217"/>
      <c r="G16" s="218"/>
      <c r="H16" s="218"/>
      <c r="I16" s="218" t="str">
        <f>IFERROR((#REF!/#REF!)*100,"")</f>
        <v/>
      </c>
      <c r="J16" s="218" t="str">
        <f>IFERROR((#REF!/#REF!)*100,"")</f>
        <v/>
      </c>
      <c r="K16" s="218" t="str">
        <f>IFERROR((#REF!/#REF!)*100,"")</f>
        <v/>
      </c>
      <c r="L16" s="218" t="str">
        <f>IFERROR((#REF!/#REF!)*100,"")</f>
        <v/>
      </c>
    </row>
    <row r="17" spans="2:12" s="207" customFormat="1" ht="36" hidden="1" customHeight="1">
      <c r="B17" s="216"/>
      <c r="C17" s="217"/>
      <c r="D17" s="217"/>
      <c r="E17" s="217"/>
      <c r="F17" s="217"/>
      <c r="G17" s="218"/>
      <c r="H17" s="218"/>
      <c r="I17" s="218" t="str">
        <f>IFERROR((#REF!/#REF!)*100,"")</f>
        <v/>
      </c>
      <c r="J17" s="218" t="str">
        <f>IFERROR((#REF!/#REF!)*100,"")</f>
        <v/>
      </c>
      <c r="K17" s="218" t="str">
        <f>IFERROR((#REF!/#REF!)*100,"")</f>
        <v/>
      </c>
      <c r="L17" s="218" t="str">
        <f>IFERROR((#REF!/#REF!)*100,"")</f>
        <v/>
      </c>
    </row>
    <row r="18" spans="2:12" s="207" customFormat="1" ht="36" hidden="1" customHeight="1">
      <c r="B18" s="216"/>
      <c r="C18" s="217"/>
      <c r="D18" s="217"/>
      <c r="E18" s="217"/>
      <c r="F18" s="217"/>
      <c r="G18" s="218"/>
      <c r="H18" s="218"/>
      <c r="I18" s="218" t="str">
        <f>IFERROR((#REF!/#REF!)*100,"")</f>
        <v/>
      </c>
      <c r="J18" s="218" t="str">
        <f>IFERROR((#REF!/#REF!)*100,"")</f>
        <v/>
      </c>
      <c r="K18" s="218" t="str">
        <f>IFERROR((#REF!/#REF!)*100,"")</f>
        <v/>
      </c>
      <c r="L18" s="218" t="str">
        <f>IFERROR((#REF!/#REF!)*100,"")</f>
        <v/>
      </c>
    </row>
    <row r="19" spans="2:12" s="207" customFormat="1" ht="36" hidden="1" customHeight="1">
      <c r="B19" s="216"/>
      <c r="C19" s="217"/>
      <c r="D19" s="217"/>
      <c r="E19" s="217"/>
      <c r="F19" s="217"/>
      <c r="G19" s="218"/>
      <c r="H19" s="218"/>
      <c r="I19" s="218" t="str">
        <f>IFERROR((#REF!/#REF!)*100,"")</f>
        <v/>
      </c>
      <c r="J19" s="218" t="str">
        <f>IFERROR((#REF!/#REF!)*100,"")</f>
        <v/>
      </c>
      <c r="K19" s="218" t="str">
        <f>IFERROR((#REF!/#REF!)*100,"")</f>
        <v/>
      </c>
      <c r="L19" s="218" t="str">
        <f>IFERROR((#REF!/#REF!)*100,"")</f>
        <v/>
      </c>
    </row>
    <row r="20" spans="2:12" s="207" customFormat="1" ht="36" hidden="1" customHeight="1">
      <c r="B20" s="216"/>
      <c r="C20" s="217"/>
      <c r="D20" s="217"/>
      <c r="E20" s="217"/>
      <c r="F20" s="217"/>
      <c r="G20" s="218"/>
      <c r="H20" s="218"/>
      <c r="I20" s="218" t="str">
        <f>IFERROR((#REF!/#REF!)*100,"")</f>
        <v/>
      </c>
      <c r="J20" s="218" t="str">
        <f>IFERROR((#REF!/#REF!)*100,"")</f>
        <v/>
      </c>
      <c r="K20" s="218" t="str">
        <f>IFERROR((#REF!/#REF!)*100,"")</f>
        <v/>
      </c>
      <c r="L20" s="218" t="str">
        <f>IFERROR((#REF!/#REF!)*100,"")</f>
        <v/>
      </c>
    </row>
    <row r="21" spans="2:12" s="207" customFormat="1" ht="36" hidden="1" customHeight="1">
      <c r="B21" s="216"/>
      <c r="C21" s="217"/>
      <c r="D21" s="217"/>
      <c r="E21" s="217"/>
      <c r="F21" s="217"/>
      <c r="G21" s="218"/>
      <c r="H21" s="218"/>
      <c r="I21" s="218" t="str">
        <f>IFERROR((#REF!/#REF!)*100,"")</f>
        <v/>
      </c>
      <c r="J21" s="218" t="str">
        <f>IFERROR((#REF!/#REF!)*100,"")</f>
        <v/>
      </c>
      <c r="K21" s="218" t="str">
        <f>IFERROR((#REF!/#REF!)*100,"")</f>
        <v/>
      </c>
      <c r="L21" s="218" t="str">
        <f>IFERROR((#REF!/#REF!)*100,"")</f>
        <v/>
      </c>
    </row>
    <row r="22" spans="2:12" s="207" customFormat="1" ht="36" hidden="1" customHeight="1">
      <c r="B22" s="216"/>
      <c r="C22" s="217"/>
      <c r="D22" s="217"/>
      <c r="E22" s="217"/>
      <c r="F22" s="217"/>
      <c r="G22" s="218"/>
      <c r="H22" s="218"/>
      <c r="I22" s="218" t="str">
        <f>IFERROR((#REF!/#REF!)*100,"")</f>
        <v/>
      </c>
      <c r="J22" s="218" t="str">
        <f>IFERROR((#REF!/#REF!)*100,"")</f>
        <v/>
      </c>
      <c r="K22" s="218" t="str">
        <f>IFERROR((#REF!/#REF!)*100,"")</f>
        <v/>
      </c>
      <c r="L22" s="218" t="str">
        <f>IFERROR((#REF!/#REF!)*100,"")</f>
        <v/>
      </c>
    </row>
    <row r="23" spans="2:12" s="207" customFormat="1" ht="36" hidden="1" customHeight="1">
      <c r="B23" s="216"/>
      <c r="C23" s="217"/>
      <c r="D23" s="217"/>
      <c r="E23" s="217"/>
      <c r="F23" s="217"/>
      <c r="G23" s="218"/>
      <c r="H23" s="218"/>
      <c r="I23" s="218" t="str">
        <f>IFERROR((#REF!/#REF!)*100,"")</f>
        <v/>
      </c>
      <c r="J23" s="218" t="str">
        <f>IFERROR((#REF!/#REF!)*100,"")</f>
        <v/>
      </c>
      <c r="K23" s="218" t="str">
        <f>IFERROR((#REF!/#REF!)*100,"")</f>
        <v/>
      </c>
      <c r="L23" s="218" t="str">
        <f>IFERROR((#REF!/#REF!)*100,"")</f>
        <v/>
      </c>
    </row>
    <row r="24" spans="2:12" s="207" customFormat="1" ht="36" hidden="1" customHeight="1">
      <c r="B24" s="216"/>
      <c r="C24" s="217"/>
      <c r="D24" s="217"/>
      <c r="E24" s="217"/>
      <c r="F24" s="217"/>
      <c r="G24" s="218"/>
      <c r="H24" s="218"/>
      <c r="I24" s="218" t="str">
        <f>IFERROR((#REF!/#REF!)*100,"")</f>
        <v/>
      </c>
      <c r="J24" s="218" t="str">
        <f>IFERROR((#REF!/#REF!)*100,"")</f>
        <v/>
      </c>
      <c r="K24" s="218" t="str">
        <f>IFERROR((#REF!/#REF!)*100,"")</f>
        <v/>
      </c>
      <c r="L24" s="218" t="str">
        <f>IFERROR((#REF!/#REF!)*100,"")</f>
        <v/>
      </c>
    </row>
    <row r="25" spans="2:12" s="207" customFormat="1" ht="36" hidden="1" customHeight="1">
      <c r="B25" s="216"/>
      <c r="C25" s="217"/>
      <c r="D25" s="217"/>
      <c r="E25" s="217"/>
      <c r="F25" s="217"/>
      <c r="G25" s="218"/>
      <c r="H25" s="218"/>
      <c r="I25" s="218" t="str">
        <f>IFERROR((#REF!/#REF!)*100,"")</f>
        <v/>
      </c>
      <c r="J25" s="218" t="str">
        <f>IFERROR((#REF!/#REF!)*100,"")</f>
        <v/>
      </c>
      <c r="K25" s="218" t="str">
        <f>IFERROR((#REF!/#REF!)*100,"")</f>
        <v/>
      </c>
      <c r="L25" s="218" t="str">
        <f>IFERROR((#REF!/#REF!)*100,"")</f>
        <v/>
      </c>
    </row>
    <row r="26" spans="2:12" s="207" customFormat="1" ht="36" hidden="1" customHeight="1">
      <c r="B26" s="216"/>
      <c r="C26" s="217"/>
      <c r="D26" s="217"/>
      <c r="E26" s="217"/>
      <c r="F26" s="217"/>
      <c r="G26" s="218"/>
      <c r="H26" s="218"/>
      <c r="I26" s="218" t="str">
        <f>IFERROR((#REF!/#REF!)*100,"")</f>
        <v/>
      </c>
      <c r="J26" s="218" t="str">
        <f>IFERROR((#REF!/#REF!)*100,"")</f>
        <v/>
      </c>
      <c r="K26" s="218" t="str">
        <f>IFERROR((#REF!/#REF!)*100,"")</f>
        <v/>
      </c>
      <c r="L26" s="218" t="str">
        <f>IFERROR((#REF!/#REF!)*100,"")</f>
        <v/>
      </c>
    </row>
    <row r="27" spans="2:12" s="207" customFormat="1" ht="36" hidden="1" customHeight="1">
      <c r="B27" s="216"/>
      <c r="C27" s="217"/>
      <c r="D27" s="217"/>
      <c r="E27" s="217"/>
      <c r="F27" s="217"/>
      <c r="G27" s="218"/>
      <c r="H27" s="218"/>
      <c r="I27" s="218" t="str">
        <f>IFERROR((#REF!/#REF!)*100,"")</f>
        <v/>
      </c>
      <c r="J27" s="218" t="str">
        <f>IFERROR((#REF!/#REF!)*100,"")</f>
        <v/>
      </c>
      <c r="K27" s="218" t="str">
        <f>IFERROR((#REF!/#REF!)*100,"")</f>
        <v/>
      </c>
      <c r="L27" s="218" t="str">
        <f>IFERROR((#REF!/#REF!)*100,"")</f>
        <v/>
      </c>
    </row>
    <row r="28" spans="2:12" s="207" customFormat="1" ht="36" hidden="1" customHeight="1">
      <c r="B28" s="216"/>
      <c r="C28" s="217"/>
      <c r="D28" s="217"/>
      <c r="E28" s="217"/>
      <c r="F28" s="217"/>
      <c r="G28" s="218"/>
      <c r="H28" s="218"/>
      <c r="I28" s="218" t="str">
        <f>IFERROR((#REF!/#REF!)*100,"")</f>
        <v/>
      </c>
      <c r="J28" s="218" t="str">
        <f>IFERROR((#REF!/#REF!)*100,"")</f>
        <v/>
      </c>
      <c r="K28" s="218" t="str">
        <f>IFERROR((#REF!/#REF!)*100,"")</f>
        <v/>
      </c>
      <c r="L28" s="218" t="str">
        <f>IFERROR((#REF!/#REF!)*100,"")</f>
        <v/>
      </c>
    </row>
    <row r="29" spans="2:12" s="207" customFormat="1" ht="36" hidden="1" customHeight="1">
      <c r="B29" s="216"/>
      <c r="C29" s="217"/>
      <c r="D29" s="217"/>
      <c r="E29" s="217"/>
      <c r="F29" s="217"/>
      <c r="G29" s="218"/>
      <c r="H29" s="218"/>
      <c r="I29" s="218" t="str">
        <f>IFERROR((#REF!/#REF!)*100,"")</f>
        <v/>
      </c>
      <c r="J29" s="218" t="str">
        <f>IFERROR((#REF!/#REF!)*100,"")</f>
        <v/>
      </c>
      <c r="K29" s="218" t="str">
        <f>IFERROR((#REF!/#REF!)*100,"")</f>
        <v/>
      </c>
      <c r="L29" s="218" t="str">
        <f>IFERROR((#REF!/#REF!)*100,"")</f>
        <v/>
      </c>
    </row>
    <row r="30" spans="2:12" s="207" customFormat="1" ht="36" hidden="1" customHeight="1">
      <c r="B30" s="216"/>
      <c r="C30" s="217"/>
      <c r="D30" s="217"/>
      <c r="E30" s="217"/>
      <c r="F30" s="217"/>
      <c r="G30" s="218"/>
      <c r="H30" s="218"/>
      <c r="I30" s="218" t="str">
        <f>IFERROR((#REF!/#REF!)*100,"")</f>
        <v/>
      </c>
      <c r="J30" s="218" t="str">
        <f>IFERROR((#REF!/#REF!)*100,"")</f>
        <v/>
      </c>
      <c r="K30" s="218" t="str">
        <f>IFERROR((#REF!/#REF!)*100,"")</f>
        <v/>
      </c>
      <c r="L30" s="218" t="str">
        <f>IFERROR((#REF!/#REF!)*100,"")</f>
        <v/>
      </c>
    </row>
    <row r="31" spans="2:12" s="207" customFormat="1" ht="36" hidden="1" customHeight="1">
      <c r="B31" s="216"/>
      <c r="C31" s="217"/>
      <c r="D31" s="217"/>
      <c r="E31" s="217"/>
      <c r="F31" s="217"/>
      <c r="G31" s="218"/>
      <c r="H31" s="218"/>
      <c r="I31" s="218" t="str">
        <f>IFERROR((#REF!/#REF!)*100,"")</f>
        <v/>
      </c>
      <c r="J31" s="218" t="str">
        <f>IFERROR((#REF!/#REF!)*100,"")</f>
        <v/>
      </c>
      <c r="K31" s="218" t="str">
        <f>IFERROR((#REF!/#REF!)*100,"")</f>
        <v/>
      </c>
      <c r="L31" s="218" t="str">
        <f>IFERROR((#REF!/#REF!)*100,"")</f>
        <v/>
      </c>
    </row>
    <row r="32" spans="2:12" s="207" customFormat="1" ht="36" hidden="1" customHeight="1">
      <c r="B32" s="216"/>
      <c r="C32" s="217"/>
      <c r="D32" s="217"/>
      <c r="E32" s="217"/>
      <c r="F32" s="217"/>
      <c r="G32" s="218"/>
      <c r="H32" s="218"/>
      <c r="I32" s="218" t="str">
        <f>IFERROR((#REF!/#REF!)*100,"")</f>
        <v/>
      </c>
      <c r="J32" s="218" t="str">
        <f>IFERROR((#REF!/#REF!)*100,"")</f>
        <v/>
      </c>
      <c r="K32" s="218" t="str">
        <f>IFERROR((#REF!/#REF!)*100,"")</f>
        <v/>
      </c>
      <c r="L32" s="218" t="str">
        <f>IFERROR((#REF!/#REF!)*100,"")</f>
        <v/>
      </c>
    </row>
    <row r="33" spans="2:12" s="207" customFormat="1" ht="36" hidden="1" customHeight="1">
      <c r="B33" s="216"/>
      <c r="C33" s="217"/>
      <c r="D33" s="217"/>
      <c r="E33" s="217"/>
      <c r="F33" s="217"/>
      <c r="G33" s="218"/>
      <c r="H33" s="218"/>
      <c r="I33" s="218" t="str">
        <f>IFERROR((#REF!/#REF!)*100,"")</f>
        <v/>
      </c>
      <c r="J33" s="218" t="str">
        <f>IFERROR((#REF!/#REF!)*100,"")</f>
        <v/>
      </c>
      <c r="K33" s="218" t="str">
        <f>IFERROR((#REF!/#REF!)*100,"")</f>
        <v/>
      </c>
      <c r="L33" s="218" t="str">
        <f>IFERROR((#REF!/#REF!)*100,"")</f>
        <v/>
      </c>
    </row>
    <row r="34" spans="2:12" s="207" customFormat="1" ht="36" hidden="1" customHeight="1">
      <c r="B34" s="216"/>
      <c r="C34" s="217"/>
      <c r="D34" s="217"/>
      <c r="E34" s="217"/>
      <c r="F34" s="217"/>
      <c r="G34" s="218"/>
      <c r="H34" s="218"/>
      <c r="I34" s="218" t="str">
        <f>IFERROR((#REF!/#REF!)*100,"")</f>
        <v/>
      </c>
      <c r="J34" s="218" t="str">
        <f>IFERROR((#REF!/#REF!)*100,"")</f>
        <v/>
      </c>
      <c r="K34" s="218" t="str">
        <f>IFERROR((#REF!/#REF!)*100,"")</f>
        <v/>
      </c>
      <c r="L34" s="218" t="str">
        <f>IFERROR((#REF!/#REF!)*100,"")</f>
        <v/>
      </c>
    </row>
    <row r="35" spans="2:12" s="207" customFormat="1" ht="36" hidden="1" customHeight="1">
      <c r="B35" s="216"/>
      <c r="C35" s="217"/>
      <c r="D35" s="217"/>
      <c r="E35" s="217"/>
      <c r="F35" s="217"/>
      <c r="G35" s="218"/>
      <c r="H35" s="218"/>
      <c r="I35" s="218" t="str">
        <f>IFERROR((#REF!/#REF!)*100,"")</f>
        <v/>
      </c>
      <c r="J35" s="218" t="str">
        <f>IFERROR((#REF!/#REF!)*100,"")</f>
        <v/>
      </c>
      <c r="K35" s="218" t="str">
        <f>IFERROR((#REF!/#REF!)*100,"")</f>
        <v/>
      </c>
      <c r="L35" s="218" t="str">
        <f>IFERROR((#REF!/#REF!)*100,"")</f>
        <v/>
      </c>
    </row>
    <row r="36" spans="2:12" s="207" customFormat="1" ht="36" hidden="1" customHeight="1">
      <c r="B36" s="216"/>
      <c r="C36" s="217"/>
      <c r="D36" s="217"/>
      <c r="E36" s="217"/>
      <c r="F36" s="217"/>
      <c r="G36" s="218"/>
      <c r="H36" s="218"/>
      <c r="I36" s="218" t="str">
        <f>IFERROR((#REF!/#REF!)*100,"")</f>
        <v/>
      </c>
      <c r="J36" s="218" t="str">
        <f>IFERROR((#REF!/#REF!)*100,"")</f>
        <v/>
      </c>
      <c r="K36" s="218" t="str">
        <f>IFERROR((#REF!/#REF!)*100,"")</f>
        <v/>
      </c>
      <c r="L36" s="218" t="str">
        <f>IFERROR((#REF!/#REF!)*100,"")</f>
        <v/>
      </c>
    </row>
    <row r="37" spans="2:12" s="207" customFormat="1" ht="36" hidden="1" customHeight="1">
      <c r="B37" s="216"/>
      <c r="C37" s="217"/>
      <c r="D37" s="217"/>
      <c r="E37" s="217"/>
      <c r="F37" s="217"/>
      <c r="G37" s="218"/>
      <c r="H37" s="218"/>
      <c r="I37" s="218" t="str">
        <f>IFERROR((#REF!/#REF!)*100,"")</f>
        <v/>
      </c>
      <c r="J37" s="218" t="str">
        <f>IFERROR((#REF!/#REF!)*100,"")</f>
        <v/>
      </c>
      <c r="K37" s="218" t="str">
        <f>IFERROR((#REF!/#REF!)*100,"")</f>
        <v/>
      </c>
      <c r="L37" s="218" t="str">
        <f>IFERROR((#REF!/#REF!)*100,"")</f>
        <v/>
      </c>
    </row>
    <row r="38" spans="2:12" s="207" customFormat="1" ht="36" hidden="1" customHeight="1">
      <c r="B38" s="216"/>
      <c r="C38" s="217"/>
      <c r="D38" s="217"/>
      <c r="E38" s="217"/>
      <c r="F38" s="217"/>
      <c r="G38" s="218"/>
      <c r="H38" s="218"/>
      <c r="I38" s="218" t="str">
        <f>IFERROR((#REF!/#REF!)*100,"")</f>
        <v/>
      </c>
      <c r="J38" s="218" t="str">
        <f>IFERROR((#REF!/#REF!)*100,"")</f>
        <v/>
      </c>
      <c r="K38" s="218" t="str">
        <f>IFERROR((#REF!/#REF!)*100,"")</f>
        <v/>
      </c>
      <c r="L38" s="218" t="str">
        <f>IFERROR((#REF!/#REF!)*100,"")</f>
        <v/>
      </c>
    </row>
    <row r="39" spans="2:12" s="207" customFormat="1" ht="36" hidden="1" customHeight="1">
      <c r="B39" s="216"/>
      <c r="C39" s="217"/>
      <c r="D39" s="217"/>
      <c r="E39" s="217"/>
      <c r="F39" s="217"/>
      <c r="G39" s="218"/>
      <c r="H39" s="218"/>
      <c r="I39" s="218" t="str">
        <f>IFERROR((#REF!/#REF!)*100,"")</f>
        <v/>
      </c>
      <c r="J39" s="218" t="str">
        <f>IFERROR((#REF!/#REF!)*100,"")</f>
        <v/>
      </c>
      <c r="K39" s="218" t="str">
        <f>IFERROR((#REF!/#REF!)*100,"")</f>
        <v/>
      </c>
      <c r="L39" s="218" t="str">
        <f>IFERROR((#REF!/#REF!)*100,"")</f>
        <v/>
      </c>
    </row>
    <row r="40" spans="2:12" s="207" customFormat="1" ht="36" hidden="1" customHeight="1">
      <c r="B40" s="216"/>
      <c r="C40" s="217"/>
      <c r="D40" s="217"/>
      <c r="E40" s="217"/>
      <c r="F40" s="217"/>
      <c r="G40" s="218"/>
      <c r="H40" s="218"/>
      <c r="I40" s="218" t="str">
        <f>IFERROR((#REF!/#REF!)*100,"")</f>
        <v/>
      </c>
      <c r="J40" s="218" t="str">
        <f>IFERROR((#REF!/#REF!)*100,"")</f>
        <v/>
      </c>
      <c r="K40" s="218" t="str">
        <f>IFERROR((#REF!/#REF!)*100,"")</f>
        <v/>
      </c>
      <c r="L40" s="218" t="str">
        <f>IFERROR((#REF!/#REF!)*100,"")</f>
        <v/>
      </c>
    </row>
    <row r="41" spans="2:12" s="207" customFormat="1" ht="36" hidden="1" customHeight="1">
      <c r="B41" s="216"/>
      <c r="C41" s="217"/>
      <c r="D41" s="217"/>
      <c r="E41" s="217"/>
      <c r="F41" s="217"/>
      <c r="G41" s="218"/>
      <c r="H41" s="218"/>
      <c r="I41" s="218" t="str">
        <f>IFERROR((#REF!/#REF!)*100,"")</f>
        <v/>
      </c>
      <c r="J41" s="218" t="str">
        <f>IFERROR((#REF!/#REF!)*100,"")</f>
        <v/>
      </c>
      <c r="K41" s="218" t="str">
        <f>IFERROR((#REF!/#REF!)*100,"")</f>
        <v/>
      </c>
      <c r="L41" s="218" t="str">
        <f>IFERROR((#REF!/#REF!)*100,"")</f>
        <v/>
      </c>
    </row>
    <row r="42" spans="2:12" s="207" customFormat="1" ht="36" hidden="1" customHeight="1">
      <c r="B42" s="216"/>
      <c r="C42" s="217"/>
      <c r="D42" s="217"/>
      <c r="E42" s="217"/>
      <c r="F42" s="217"/>
      <c r="G42" s="218"/>
      <c r="H42" s="218"/>
      <c r="I42" s="218" t="str">
        <f>IFERROR((#REF!/#REF!)*100,"")</f>
        <v/>
      </c>
      <c r="J42" s="218" t="str">
        <f>IFERROR((#REF!/#REF!)*100,"")</f>
        <v/>
      </c>
      <c r="K42" s="218" t="str">
        <f>IFERROR((#REF!/#REF!)*100,"")</f>
        <v/>
      </c>
      <c r="L42" s="218" t="str">
        <f>IFERROR((#REF!/#REF!)*100,"")</f>
        <v/>
      </c>
    </row>
    <row r="43" spans="2:12" s="207" customFormat="1" ht="36" hidden="1" customHeight="1">
      <c r="B43" s="216"/>
      <c r="C43" s="217"/>
      <c r="D43" s="217"/>
      <c r="E43" s="217"/>
      <c r="F43" s="217"/>
      <c r="G43" s="218"/>
      <c r="H43" s="218"/>
      <c r="I43" s="218" t="str">
        <f>IFERROR((#REF!/#REF!)*100,"")</f>
        <v/>
      </c>
      <c r="J43" s="218" t="str">
        <f>IFERROR((#REF!/#REF!)*100,"")</f>
        <v/>
      </c>
      <c r="K43" s="218" t="str">
        <f>IFERROR((#REF!/#REF!)*100,"")</f>
        <v/>
      </c>
      <c r="L43" s="218" t="str">
        <f>IFERROR((#REF!/#REF!)*100,"")</f>
        <v/>
      </c>
    </row>
    <row r="44" spans="2:12" s="207" customFormat="1" ht="36" hidden="1" customHeight="1">
      <c r="B44" s="216"/>
      <c r="C44" s="217"/>
      <c r="D44" s="217"/>
      <c r="E44" s="217"/>
      <c r="F44" s="217"/>
      <c r="G44" s="218"/>
      <c r="H44" s="218"/>
      <c r="I44" s="218" t="str">
        <f>IFERROR((#REF!/#REF!)*100,"")</f>
        <v/>
      </c>
      <c r="J44" s="218" t="str">
        <f>IFERROR((#REF!/#REF!)*100,"")</f>
        <v/>
      </c>
      <c r="K44" s="218" t="str">
        <f>IFERROR((#REF!/#REF!)*100,"")</f>
        <v/>
      </c>
      <c r="L44" s="218" t="str">
        <f>IFERROR((#REF!/#REF!)*100,"")</f>
        <v/>
      </c>
    </row>
    <row r="45" spans="2:12" s="207" customFormat="1" ht="36" hidden="1" customHeight="1">
      <c r="B45" s="216"/>
      <c r="C45" s="217"/>
      <c r="D45" s="217"/>
      <c r="E45" s="217"/>
      <c r="F45" s="217"/>
      <c r="G45" s="218"/>
      <c r="H45" s="218"/>
      <c r="I45" s="218" t="str">
        <f>IFERROR((#REF!/#REF!)*100,"")</f>
        <v/>
      </c>
      <c r="J45" s="218" t="str">
        <f>IFERROR((#REF!/#REF!)*100,"")</f>
        <v/>
      </c>
      <c r="K45" s="218" t="str">
        <f>IFERROR((#REF!/#REF!)*100,"")</f>
        <v/>
      </c>
      <c r="L45" s="218" t="str">
        <f>IFERROR((#REF!/#REF!)*100,"")</f>
        <v/>
      </c>
    </row>
    <row r="46" spans="2:12" s="207" customFormat="1" ht="36" hidden="1" customHeight="1">
      <c r="B46" s="216"/>
      <c r="C46" s="217"/>
      <c r="D46" s="217"/>
      <c r="E46" s="217"/>
      <c r="F46" s="217"/>
      <c r="G46" s="218"/>
      <c r="H46" s="218"/>
      <c r="I46" s="218" t="str">
        <f>IFERROR((#REF!/#REF!)*100,"")</f>
        <v/>
      </c>
      <c r="J46" s="218" t="str">
        <f>IFERROR((#REF!/#REF!)*100,"")</f>
        <v/>
      </c>
      <c r="K46" s="218" t="str">
        <f>IFERROR((#REF!/#REF!)*100,"")</f>
        <v/>
      </c>
      <c r="L46" s="218" t="str">
        <f>IFERROR((#REF!/#REF!)*100,"")</f>
        <v/>
      </c>
    </row>
    <row r="47" spans="2:12" s="207" customFormat="1" ht="36" hidden="1" customHeight="1">
      <c r="B47" s="216"/>
      <c r="C47" s="217"/>
      <c r="D47" s="217"/>
      <c r="E47" s="217"/>
      <c r="F47" s="217"/>
      <c r="G47" s="218"/>
      <c r="H47" s="218"/>
      <c r="I47" s="218" t="str">
        <f>IFERROR((#REF!/#REF!)*100,"")</f>
        <v/>
      </c>
      <c r="J47" s="218" t="str">
        <f>IFERROR((#REF!/#REF!)*100,"")</f>
        <v/>
      </c>
      <c r="K47" s="218" t="str">
        <f>IFERROR((#REF!/#REF!)*100,"")</f>
        <v/>
      </c>
      <c r="L47" s="218" t="str">
        <f>IFERROR((#REF!/#REF!)*100,"")</f>
        <v/>
      </c>
    </row>
    <row r="48" spans="2:12" s="207" customFormat="1" ht="36" hidden="1" customHeight="1">
      <c r="B48" s="216"/>
      <c r="C48" s="219"/>
      <c r="D48" s="219"/>
      <c r="E48" s="220"/>
      <c r="F48" s="220"/>
      <c r="G48" s="218"/>
      <c r="H48" s="218"/>
      <c r="I48" s="218"/>
      <c r="J48" s="218"/>
      <c r="K48" s="218"/>
      <c r="L48" s="218"/>
    </row>
    <row r="49" spans="2:12" s="207" customFormat="1" ht="8.4" customHeight="1">
      <c r="B49" s="221"/>
      <c r="C49" s="222"/>
      <c r="D49" s="222"/>
      <c r="E49" s="223"/>
      <c r="F49" s="223"/>
      <c r="G49" s="224"/>
      <c r="H49" s="224"/>
      <c r="I49" s="226"/>
      <c r="J49" s="226"/>
      <c r="K49" s="227"/>
      <c r="L49" s="228"/>
    </row>
    <row r="50" spans="2:12" s="207" customFormat="1" ht="28.5" customHeight="1">
      <c r="B50" s="498" t="s">
        <v>110</v>
      </c>
      <c r="C50" s="498"/>
      <c r="D50" s="498"/>
      <c r="E50" s="498"/>
      <c r="F50" s="498"/>
      <c r="G50" s="498"/>
      <c r="H50" s="498"/>
      <c r="I50" s="498"/>
      <c r="J50" s="498"/>
      <c r="K50" s="498"/>
      <c r="L50" s="498"/>
    </row>
    <row r="51" spans="2:12" s="207" customFormat="1" ht="15" customHeight="1">
      <c r="B51" s="499" t="s">
        <v>1260</v>
      </c>
      <c r="C51" s="509"/>
      <c r="D51" s="509"/>
      <c r="E51" s="509"/>
      <c r="F51" s="509"/>
      <c r="G51" s="509"/>
      <c r="H51" s="509"/>
      <c r="I51" s="509"/>
      <c r="J51" s="509"/>
      <c r="K51" s="509"/>
      <c r="L51" s="510"/>
    </row>
    <row r="52" spans="2:12" s="207" customFormat="1" ht="15" customHeight="1">
      <c r="B52" s="511"/>
      <c r="C52" s="512"/>
      <c r="D52" s="512"/>
      <c r="E52" s="512"/>
      <c r="F52" s="512"/>
      <c r="G52" s="512"/>
      <c r="H52" s="512"/>
      <c r="I52" s="512"/>
      <c r="J52" s="512"/>
      <c r="K52" s="512"/>
      <c r="L52" s="513"/>
    </row>
    <row r="53" spans="2:12" s="207" customFormat="1" ht="15" customHeight="1">
      <c r="B53" s="511"/>
      <c r="C53" s="512"/>
      <c r="D53" s="512"/>
      <c r="E53" s="512"/>
      <c r="F53" s="512"/>
      <c r="G53" s="512"/>
      <c r="H53" s="512"/>
      <c r="I53" s="512"/>
      <c r="J53" s="512"/>
      <c r="K53" s="512"/>
      <c r="L53" s="513"/>
    </row>
    <row r="54" spans="2:12" s="207" customFormat="1" ht="15" customHeight="1">
      <c r="B54" s="511"/>
      <c r="C54" s="512"/>
      <c r="D54" s="512"/>
      <c r="E54" s="512"/>
      <c r="F54" s="512"/>
      <c r="G54" s="512"/>
      <c r="H54" s="512"/>
      <c r="I54" s="512"/>
      <c r="J54" s="512"/>
      <c r="K54" s="512"/>
      <c r="L54" s="513"/>
    </row>
    <row r="55" spans="2:12" s="207" customFormat="1" ht="15" customHeight="1">
      <c r="B55" s="511"/>
      <c r="C55" s="512"/>
      <c r="D55" s="512"/>
      <c r="E55" s="512"/>
      <c r="F55" s="512"/>
      <c r="G55" s="512"/>
      <c r="H55" s="512"/>
      <c r="I55" s="512"/>
      <c r="J55" s="512"/>
      <c r="K55" s="512"/>
      <c r="L55" s="513"/>
    </row>
    <row r="56" spans="2:12" s="207" customFormat="1" ht="16.5" customHeight="1">
      <c r="B56" s="514"/>
      <c r="C56" s="515"/>
      <c r="D56" s="515"/>
      <c r="E56" s="515"/>
      <c r="F56" s="515"/>
      <c r="G56" s="515"/>
      <c r="H56" s="515"/>
      <c r="I56" s="515"/>
      <c r="J56" s="515"/>
      <c r="K56" s="515"/>
      <c r="L56" s="516"/>
    </row>
    <row r="1043" spans="24:24">
      <c r="X1043" s="229"/>
    </row>
    <row r="1048" spans="24:24">
      <c r="X1048" s="229"/>
    </row>
    <row r="1049" spans="24:24">
      <c r="X1049" s="229"/>
    </row>
    <row r="1096" spans="24:24">
      <c r="X1096" s="229"/>
    </row>
  </sheetData>
  <sheetProtection formatColumns="0" formatRows="0"/>
  <mergeCells count="13">
    <mergeCell ref="B2:L2"/>
    <mergeCell ref="B3:L3"/>
    <mergeCell ref="B5:E5"/>
    <mergeCell ref="F5:L5"/>
    <mergeCell ref="B6:E6"/>
    <mergeCell ref="F6:L6"/>
    <mergeCell ref="B50:L50"/>
    <mergeCell ref="B51:L56"/>
    <mergeCell ref="B8:E8"/>
    <mergeCell ref="F8:L8"/>
    <mergeCell ref="B10:L10"/>
    <mergeCell ref="B11:H11"/>
    <mergeCell ref="I11:L11"/>
  </mergeCells>
  <printOptions horizontalCentered="1"/>
  <pageMargins left="0.39370078740157499" right="0.39370078740157499" top="1.37795275590551" bottom="0.86614173228346403" header="0.39370078740157499" footer="0.59055118110236204"/>
  <pageSetup scale="59" fitToHeight="0" orientation="landscape" r:id="rId1"/>
  <headerFooter scaleWithDoc="0">
    <oddHeader>&amp;C&amp;G&amp;R</oddHeader>
    <oddFooter>&amp;R&amp;G</oddFooter>
  </headerFooter>
  <legacyDrawingHF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Hoja10">
    <tabColor rgb="FF92D050"/>
    <pageSetUpPr fitToPage="1"/>
  </sheetPr>
  <dimension ref="A1:T59"/>
  <sheetViews>
    <sheetView showGridLines="0" view="pageBreakPreview" zoomScale="60" zoomScaleNormal="70" zoomScalePageLayoutView="130" workbookViewId="0">
      <selection activeCell="D60" sqref="D60"/>
    </sheetView>
  </sheetViews>
  <sheetFormatPr baseColWidth="10" defaultColWidth="11.44140625" defaultRowHeight="14.4"/>
  <cols>
    <col min="1" max="1" width="0.88671875" style="193" customWidth="1"/>
    <col min="2" max="2" width="16.44140625" style="193" customWidth="1"/>
    <col min="3" max="3" width="43" style="193" customWidth="1"/>
    <col min="4" max="4" width="15.44140625" style="326" customWidth="1"/>
    <col min="5" max="6" width="15.44140625" style="194" customWidth="1"/>
    <col min="7" max="7" width="17.109375" style="194" customWidth="1"/>
    <col min="8" max="8" width="15.44140625" style="194" customWidth="1"/>
    <col min="9" max="9" width="16.88671875" style="194" customWidth="1"/>
    <col min="10" max="10" width="15.44140625" style="194" customWidth="1"/>
    <col min="11" max="12" width="20.5546875" style="194" customWidth="1"/>
    <col min="13" max="13" width="49.44140625" style="193" customWidth="1"/>
    <col min="14" max="14" width="2.44140625" style="193" customWidth="1"/>
    <col min="15" max="16384" width="11.44140625" style="193"/>
  </cols>
  <sheetData>
    <row r="1" spans="1:20" ht="14.4" customHeight="1"/>
    <row r="2" spans="1:20" s="190" customFormat="1" ht="25.35" customHeight="1">
      <c r="B2" s="543" t="s">
        <v>123</v>
      </c>
      <c r="C2" s="543"/>
      <c r="D2" s="543"/>
      <c r="E2" s="543"/>
      <c r="F2" s="543"/>
      <c r="G2" s="543"/>
      <c r="H2" s="543"/>
      <c r="I2" s="543"/>
      <c r="J2" s="543"/>
      <c r="K2" s="543"/>
      <c r="L2" s="543"/>
      <c r="M2" s="543"/>
    </row>
    <row r="3" spans="1:20" s="1" customFormat="1" ht="8.1" customHeight="1">
      <c r="B3" s="31"/>
      <c r="C3" s="31"/>
      <c r="D3" s="324"/>
      <c r="E3" s="31"/>
      <c r="F3" s="31"/>
      <c r="G3" s="31"/>
      <c r="H3" s="31"/>
      <c r="I3" s="31"/>
      <c r="J3" s="31"/>
      <c r="K3" s="31"/>
      <c r="L3" s="31"/>
      <c r="M3" s="31"/>
    </row>
    <row r="4" spans="1:20" s="1" customFormat="1" ht="17.25" customHeight="1">
      <c r="B4" s="544" t="s">
        <v>68</v>
      </c>
      <c r="C4" s="545"/>
      <c r="D4" s="494" t="s">
        <v>10</v>
      </c>
      <c r="E4" s="494"/>
      <c r="F4" s="494"/>
      <c r="G4" s="494"/>
      <c r="H4" s="494"/>
      <c r="I4" s="494"/>
      <c r="J4" s="494"/>
      <c r="K4" s="494"/>
      <c r="L4" s="494"/>
      <c r="M4" s="494"/>
    </row>
    <row r="5" spans="1:20" s="1" customFormat="1" ht="17.25" customHeight="1">
      <c r="B5" s="546" t="s">
        <v>11</v>
      </c>
      <c r="C5" s="547"/>
      <c r="D5" s="494" t="s">
        <v>12</v>
      </c>
      <c r="E5" s="494"/>
      <c r="F5" s="494"/>
      <c r="G5" s="494"/>
      <c r="H5" s="494"/>
      <c r="I5" s="494"/>
      <c r="J5" s="494"/>
      <c r="K5" s="494"/>
      <c r="L5" s="494"/>
      <c r="M5" s="494"/>
    </row>
    <row r="6" spans="1:20" s="190" customFormat="1" ht="5.0999999999999996" customHeight="1">
      <c r="B6" s="195"/>
      <c r="C6" s="195"/>
      <c r="D6" s="327"/>
      <c r="E6" s="196"/>
      <c r="F6" s="196"/>
      <c r="G6" s="196"/>
      <c r="H6" s="196"/>
      <c r="I6" s="196"/>
      <c r="J6" s="196"/>
      <c r="K6" s="196"/>
      <c r="L6" s="196"/>
      <c r="M6" s="195"/>
    </row>
    <row r="7" spans="1:20" s="191" customFormat="1" ht="32.1" customHeight="1">
      <c r="B7" s="536" t="s">
        <v>124</v>
      </c>
      <c r="C7" s="538" t="s">
        <v>125</v>
      </c>
      <c r="D7" s="540" t="s">
        <v>126</v>
      </c>
      <c r="E7" s="535" t="s">
        <v>70</v>
      </c>
      <c r="F7" s="535"/>
      <c r="G7" s="535"/>
      <c r="H7" s="535"/>
      <c r="I7" s="535"/>
      <c r="J7" s="535"/>
      <c r="K7" s="535"/>
      <c r="L7" s="535"/>
      <c r="M7" s="541" t="s">
        <v>127</v>
      </c>
    </row>
    <row r="8" spans="1:20" s="192" customFormat="1" ht="45" customHeight="1">
      <c r="B8" s="537"/>
      <c r="C8" s="539"/>
      <c r="D8" s="540"/>
      <c r="E8" s="150" t="s">
        <v>74</v>
      </c>
      <c r="F8" s="150" t="s">
        <v>75</v>
      </c>
      <c r="G8" s="150" t="s">
        <v>76</v>
      </c>
      <c r="H8" s="150" t="s">
        <v>77</v>
      </c>
      <c r="I8" s="150" t="s">
        <v>78</v>
      </c>
      <c r="J8" s="150" t="s">
        <v>79</v>
      </c>
      <c r="K8" s="150" t="s">
        <v>80</v>
      </c>
      <c r="L8" s="150" t="s">
        <v>81</v>
      </c>
      <c r="M8" s="542"/>
    </row>
    <row r="9" spans="1:20" ht="36">
      <c r="B9" s="197" t="s">
        <v>266</v>
      </c>
      <c r="C9" s="197" t="s">
        <v>316</v>
      </c>
      <c r="D9" s="321">
        <v>0</v>
      </c>
      <c r="E9" s="198">
        <v>200000</v>
      </c>
      <c r="F9" s="198">
        <v>200000</v>
      </c>
      <c r="G9" s="198">
        <v>200000</v>
      </c>
      <c r="H9" s="198">
        <v>0</v>
      </c>
      <c r="I9" s="198">
        <v>0</v>
      </c>
      <c r="J9" s="198">
        <v>0</v>
      </c>
      <c r="K9" s="198">
        <v>0</v>
      </c>
      <c r="L9" s="198">
        <v>0</v>
      </c>
      <c r="M9" s="322" t="s">
        <v>317</v>
      </c>
    </row>
    <row r="10" spans="1:20" ht="32.4">
      <c r="B10" s="199" t="s">
        <v>267</v>
      </c>
      <c r="C10" s="199" t="s">
        <v>318</v>
      </c>
      <c r="D10" s="325">
        <v>0</v>
      </c>
      <c r="E10" s="200">
        <v>820000</v>
      </c>
      <c r="F10" s="200">
        <v>820000</v>
      </c>
      <c r="G10" s="200">
        <v>820000</v>
      </c>
      <c r="H10" s="200">
        <v>0</v>
      </c>
      <c r="I10" s="200">
        <v>0</v>
      </c>
      <c r="J10" s="200">
        <v>0</v>
      </c>
      <c r="K10" s="198">
        <v>0</v>
      </c>
      <c r="L10" s="198">
        <v>0</v>
      </c>
      <c r="M10" s="323" t="s">
        <v>319</v>
      </c>
    </row>
    <row r="11" spans="1:20" ht="75.599999999999994">
      <c r="B11" s="199" t="s">
        <v>268</v>
      </c>
      <c r="C11" s="199" t="s">
        <v>320</v>
      </c>
      <c r="D11" s="325">
        <v>0</v>
      </c>
      <c r="E11" s="200">
        <v>3000000</v>
      </c>
      <c r="F11" s="200">
        <v>3000000</v>
      </c>
      <c r="G11" s="200">
        <v>3000000</v>
      </c>
      <c r="H11" s="200">
        <v>0</v>
      </c>
      <c r="I11" s="200">
        <v>0</v>
      </c>
      <c r="J11" s="200">
        <v>0</v>
      </c>
      <c r="K11" s="198">
        <v>0</v>
      </c>
      <c r="L11" s="198">
        <v>0</v>
      </c>
      <c r="M11" s="323" t="s">
        <v>321</v>
      </c>
    </row>
    <row r="12" spans="1:20" ht="140.4">
      <c r="B12" s="199" t="s">
        <v>269</v>
      </c>
      <c r="C12" s="199" t="s">
        <v>322</v>
      </c>
      <c r="D12" s="325">
        <v>0</v>
      </c>
      <c r="E12" s="200">
        <v>800000</v>
      </c>
      <c r="F12" s="200">
        <v>800000</v>
      </c>
      <c r="G12" s="200">
        <v>800000</v>
      </c>
      <c r="H12" s="200">
        <v>0</v>
      </c>
      <c r="I12" s="200">
        <v>0</v>
      </c>
      <c r="J12" s="200">
        <v>0</v>
      </c>
      <c r="K12" s="198">
        <v>0</v>
      </c>
      <c r="L12" s="198">
        <v>0</v>
      </c>
      <c r="M12" s="323" t="s">
        <v>323</v>
      </c>
    </row>
    <row r="13" spans="1:20" ht="162">
      <c r="A13" s="201"/>
      <c r="B13" s="199" t="s">
        <v>270</v>
      </c>
      <c r="C13" s="199" t="s">
        <v>324</v>
      </c>
      <c r="D13" s="325">
        <v>0</v>
      </c>
      <c r="E13" s="200">
        <v>450000</v>
      </c>
      <c r="F13" s="200">
        <v>450000</v>
      </c>
      <c r="G13" s="200">
        <v>450000</v>
      </c>
      <c r="H13" s="200">
        <v>0</v>
      </c>
      <c r="I13" s="200">
        <v>0</v>
      </c>
      <c r="J13" s="200">
        <v>0</v>
      </c>
      <c r="K13" s="198">
        <v>0</v>
      </c>
      <c r="L13" s="198">
        <v>0</v>
      </c>
      <c r="M13" s="323" t="s">
        <v>325</v>
      </c>
      <c r="N13" s="201"/>
      <c r="O13" s="201"/>
      <c r="P13" s="201"/>
      <c r="Q13" s="201"/>
      <c r="R13" s="201"/>
      <c r="S13" s="201"/>
      <c r="T13" s="201"/>
    </row>
    <row r="14" spans="1:20" ht="172.8">
      <c r="B14" s="199" t="s">
        <v>271</v>
      </c>
      <c r="C14" s="199" t="s">
        <v>326</v>
      </c>
      <c r="D14" s="325">
        <v>0</v>
      </c>
      <c r="E14" s="200">
        <v>3000000</v>
      </c>
      <c r="F14" s="200">
        <v>3000000</v>
      </c>
      <c r="G14" s="200">
        <v>0</v>
      </c>
      <c r="H14" s="200">
        <v>0</v>
      </c>
      <c r="I14" s="200">
        <v>0</v>
      </c>
      <c r="J14" s="200">
        <v>0</v>
      </c>
      <c r="K14" s="198">
        <v>0</v>
      </c>
      <c r="L14" s="198">
        <v>0</v>
      </c>
      <c r="M14" s="323" t="s">
        <v>327</v>
      </c>
    </row>
    <row r="15" spans="1:20" ht="108">
      <c r="B15" s="199" t="s">
        <v>272</v>
      </c>
      <c r="C15" s="199" t="s">
        <v>328</v>
      </c>
      <c r="D15" s="325">
        <v>0</v>
      </c>
      <c r="E15" s="200">
        <v>1600000</v>
      </c>
      <c r="F15" s="200">
        <v>1600000</v>
      </c>
      <c r="G15" s="200">
        <v>0</v>
      </c>
      <c r="H15" s="200">
        <v>0</v>
      </c>
      <c r="I15" s="200">
        <v>0</v>
      </c>
      <c r="J15" s="200">
        <v>0</v>
      </c>
      <c r="K15" s="198">
        <v>0</v>
      </c>
      <c r="L15" s="198">
        <v>0</v>
      </c>
      <c r="M15" s="323" t="s">
        <v>329</v>
      </c>
    </row>
    <row r="16" spans="1:20" ht="226.8">
      <c r="B16" s="199" t="s">
        <v>273</v>
      </c>
      <c r="C16" s="199" t="s">
        <v>330</v>
      </c>
      <c r="D16" s="325">
        <v>0</v>
      </c>
      <c r="E16" s="200">
        <v>1500000</v>
      </c>
      <c r="F16" s="200">
        <v>1500000</v>
      </c>
      <c r="G16" s="200">
        <v>1500000</v>
      </c>
      <c r="H16" s="200">
        <v>0</v>
      </c>
      <c r="I16" s="200">
        <v>0</v>
      </c>
      <c r="J16" s="200">
        <v>0</v>
      </c>
      <c r="K16" s="198">
        <v>0</v>
      </c>
      <c r="L16" s="198">
        <v>0</v>
      </c>
      <c r="M16" s="323" t="s">
        <v>331</v>
      </c>
    </row>
    <row r="17" spans="2:13" ht="32.4">
      <c r="B17" s="199" t="s">
        <v>274</v>
      </c>
      <c r="C17" s="199" t="s">
        <v>332</v>
      </c>
      <c r="D17" s="325">
        <v>0</v>
      </c>
      <c r="E17" s="200">
        <v>2500000</v>
      </c>
      <c r="F17" s="200">
        <v>2500000</v>
      </c>
      <c r="G17" s="200">
        <v>2500000</v>
      </c>
      <c r="H17" s="200">
        <v>0</v>
      </c>
      <c r="I17" s="200">
        <v>0</v>
      </c>
      <c r="J17" s="200">
        <v>0</v>
      </c>
      <c r="K17" s="198">
        <v>0</v>
      </c>
      <c r="L17" s="198">
        <v>0</v>
      </c>
      <c r="M17" s="323" t="s">
        <v>333</v>
      </c>
    </row>
    <row r="18" spans="2:13" ht="64.8">
      <c r="B18" s="199" t="s">
        <v>275</v>
      </c>
      <c r="C18" s="199" t="s">
        <v>334</v>
      </c>
      <c r="D18" s="325">
        <v>0</v>
      </c>
      <c r="E18" s="200">
        <v>1500000</v>
      </c>
      <c r="F18" s="200">
        <v>1500000</v>
      </c>
      <c r="G18" s="200">
        <v>1500000</v>
      </c>
      <c r="H18" s="200">
        <v>0</v>
      </c>
      <c r="I18" s="200">
        <v>0</v>
      </c>
      <c r="J18" s="200">
        <v>0</v>
      </c>
      <c r="K18" s="198">
        <v>0</v>
      </c>
      <c r="L18" s="198">
        <v>0</v>
      </c>
      <c r="M18" s="323" t="s">
        <v>335</v>
      </c>
    </row>
    <row r="19" spans="2:13" ht="172.8">
      <c r="B19" s="199" t="s">
        <v>276</v>
      </c>
      <c r="C19" s="199" t="s">
        <v>336</v>
      </c>
      <c r="D19" s="325">
        <v>0</v>
      </c>
      <c r="E19" s="200">
        <v>1300000</v>
      </c>
      <c r="F19" s="200">
        <v>1300000</v>
      </c>
      <c r="G19" s="200">
        <v>1300000</v>
      </c>
      <c r="H19" s="200">
        <v>0</v>
      </c>
      <c r="I19" s="200">
        <v>0</v>
      </c>
      <c r="J19" s="200">
        <v>0</v>
      </c>
      <c r="K19" s="198">
        <v>0</v>
      </c>
      <c r="L19" s="198">
        <v>0</v>
      </c>
      <c r="M19" s="323" t="s">
        <v>337</v>
      </c>
    </row>
    <row r="20" spans="2:13" ht="75.599999999999994">
      <c r="B20" s="199" t="s">
        <v>277</v>
      </c>
      <c r="C20" s="199" t="s">
        <v>338</v>
      </c>
      <c r="D20" s="325">
        <v>0</v>
      </c>
      <c r="E20" s="200">
        <v>0</v>
      </c>
      <c r="F20" s="200">
        <v>12000</v>
      </c>
      <c r="G20" s="200">
        <v>12000</v>
      </c>
      <c r="H20" s="200">
        <v>0</v>
      </c>
      <c r="I20" s="200">
        <v>0</v>
      </c>
      <c r="J20" s="200">
        <v>0</v>
      </c>
      <c r="K20" s="198">
        <v>0</v>
      </c>
      <c r="L20" s="198">
        <v>0</v>
      </c>
      <c r="M20" s="323" t="s">
        <v>339</v>
      </c>
    </row>
    <row r="21" spans="2:13" ht="75.599999999999994">
      <c r="B21" s="199" t="s">
        <v>278</v>
      </c>
      <c r="C21" s="199" t="s">
        <v>340</v>
      </c>
      <c r="D21" s="325">
        <v>0</v>
      </c>
      <c r="E21" s="200">
        <v>0</v>
      </c>
      <c r="F21" s="200">
        <v>730000</v>
      </c>
      <c r="G21" s="200">
        <v>730000</v>
      </c>
      <c r="H21" s="200">
        <v>0</v>
      </c>
      <c r="I21" s="200">
        <v>0</v>
      </c>
      <c r="J21" s="200">
        <v>0</v>
      </c>
      <c r="K21" s="198">
        <v>0</v>
      </c>
      <c r="L21" s="198">
        <v>0</v>
      </c>
      <c r="M21" s="323" t="s">
        <v>341</v>
      </c>
    </row>
    <row r="22" spans="2:13" ht="43.2">
      <c r="B22" s="199" t="s">
        <v>279</v>
      </c>
      <c r="C22" s="199" t="s">
        <v>342</v>
      </c>
      <c r="D22" s="325">
        <v>0</v>
      </c>
      <c r="E22" s="200">
        <v>0</v>
      </c>
      <c r="F22" s="200">
        <v>318600</v>
      </c>
      <c r="G22" s="200">
        <v>318600</v>
      </c>
      <c r="H22" s="200">
        <v>0</v>
      </c>
      <c r="I22" s="200">
        <v>0</v>
      </c>
      <c r="J22" s="200">
        <v>0</v>
      </c>
      <c r="K22" s="198">
        <v>0</v>
      </c>
      <c r="L22" s="198">
        <v>0</v>
      </c>
      <c r="M22" s="323" t="s">
        <v>343</v>
      </c>
    </row>
    <row r="23" spans="2:13" ht="108">
      <c r="B23" s="199" t="s">
        <v>280</v>
      </c>
      <c r="C23" s="199" t="s">
        <v>344</v>
      </c>
      <c r="D23" s="325">
        <v>0</v>
      </c>
      <c r="E23" s="200">
        <v>0</v>
      </c>
      <c r="F23" s="200">
        <v>1000564</v>
      </c>
      <c r="G23" s="200">
        <v>1000564</v>
      </c>
      <c r="H23" s="200">
        <v>0</v>
      </c>
      <c r="I23" s="200">
        <v>0</v>
      </c>
      <c r="J23" s="200">
        <v>0</v>
      </c>
      <c r="K23" s="198">
        <v>0</v>
      </c>
      <c r="L23" s="198">
        <v>0</v>
      </c>
      <c r="M23" s="323" t="s">
        <v>345</v>
      </c>
    </row>
    <row r="24" spans="2:13" ht="129.6">
      <c r="B24" s="199" t="s">
        <v>281</v>
      </c>
      <c r="C24" s="199" t="s">
        <v>346</v>
      </c>
      <c r="D24" s="325">
        <v>0</v>
      </c>
      <c r="E24" s="200">
        <v>0</v>
      </c>
      <c r="F24" s="200">
        <v>347524</v>
      </c>
      <c r="G24" s="200">
        <v>347524</v>
      </c>
      <c r="H24" s="200">
        <v>0</v>
      </c>
      <c r="I24" s="200">
        <v>0</v>
      </c>
      <c r="J24" s="200">
        <v>0</v>
      </c>
      <c r="K24" s="198">
        <v>0</v>
      </c>
      <c r="L24" s="198">
        <v>0</v>
      </c>
      <c r="M24" s="323" t="s">
        <v>347</v>
      </c>
    </row>
    <row r="25" spans="2:13" ht="43.2">
      <c r="B25" s="199" t="s">
        <v>282</v>
      </c>
      <c r="C25" s="199" t="s">
        <v>348</v>
      </c>
      <c r="D25" s="325">
        <v>0</v>
      </c>
      <c r="E25" s="200">
        <v>0</v>
      </c>
      <c r="F25" s="200">
        <v>42384</v>
      </c>
      <c r="G25" s="200">
        <v>42384</v>
      </c>
      <c r="H25" s="200">
        <v>0</v>
      </c>
      <c r="I25" s="200">
        <v>0</v>
      </c>
      <c r="J25" s="200">
        <v>0</v>
      </c>
      <c r="K25" s="198">
        <v>0</v>
      </c>
      <c r="L25" s="198">
        <v>0</v>
      </c>
      <c r="M25" s="323" t="s">
        <v>349</v>
      </c>
    </row>
    <row r="26" spans="2:13" ht="32.4">
      <c r="B26" s="199" t="s">
        <v>283</v>
      </c>
      <c r="C26" s="199" t="s">
        <v>350</v>
      </c>
      <c r="D26" s="325">
        <v>0</v>
      </c>
      <c r="E26" s="200">
        <v>0</v>
      </c>
      <c r="F26" s="200">
        <v>219240</v>
      </c>
      <c r="G26" s="200">
        <v>219240</v>
      </c>
      <c r="H26" s="200">
        <v>0</v>
      </c>
      <c r="I26" s="200">
        <v>0</v>
      </c>
      <c r="J26" s="200">
        <v>0</v>
      </c>
      <c r="K26" s="198">
        <v>0</v>
      </c>
      <c r="L26" s="198">
        <v>0</v>
      </c>
      <c r="M26" s="323" t="s">
        <v>351</v>
      </c>
    </row>
    <row r="27" spans="2:13" ht="97.2">
      <c r="B27" s="199" t="s">
        <v>284</v>
      </c>
      <c r="C27" s="199" t="s">
        <v>352</v>
      </c>
      <c r="D27" s="325">
        <v>0.29984115209506468</v>
      </c>
      <c r="E27" s="200">
        <v>229530943</v>
      </c>
      <c r="F27" s="200">
        <v>60007514.759999998</v>
      </c>
      <c r="G27" s="200">
        <v>28757514.760000002</v>
      </c>
      <c r="H27" s="200">
        <v>17992722.359999999</v>
      </c>
      <c r="I27" s="200">
        <v>41986043.939999998</v>
      </c>
      <c r="J27" s="200">
        <v>17992722.359999999</v>
      </c>
      <c r="K27" s="204">
        <v>17992722.359999999</v>
      </c>
      <c r="L27" s="203">
        <v>59978766.299999997</v>
      </c>
      <c r="M27" s="323" t="s">
        <v>353</v>
      </c>
    </row>
    <row r="28" spans="2:13" ht="75.599999999999994">
      <c r="B28" s="199" t="s">
        <v>285</v>
      </c>
      <c r="C28" s="199" t="s">
        <v>354</v>
      </c>
      <c r="D28" s="325">
        <v>0.2</v>
      </c>
      <c r="E28" s="200">
        <v>64280723</v>
      </c>
      <c r="F28" s="200">
        <v>62320937</v>
      </c>
      <c r="G28" s="200">
        <v>62320937</v>
      </c>
      <c r="H28" s="200">
        <v>0</v>
      </c>
      <c r="I28" s="200">
        <v>46214526.43</v>
      </c>
      <c r="J28" s="200">
        <v>0</v>
      </c>
      <c r="K28" s="198">
        <v>0</v>
      </c>
      <c r="L28" s="203">
        <v>46214526.43</v>
      </c>
      <c r="M28" s="323" t="s">
        <v>355</v>
      </c>
    </row>
    <row r="29" spans="2:13" ht="86.4">
      <c r="B29" s="199" t="s">
        <v>286</v>
      </c>
      <c r="C29" s="199" t="s">
        <v>356</v>
      </c>
      <c r="D29" s="325">
        <v>0.54491994900000007</v>
      </c>
      <c r="E29" s="200">
        <v>20000000</v>
      </c>
      <c r="F29" s="200">
        <v>20000000</v>
      </c>
      <c r="G29" s="200">
        <v>18500000</v>
      </c>
      <c r="H29" s="200">
        <v>10898398.98</v>
      </c>
      <c r="I29" s="200">
        <v>6074060.5199999996</v>
      </c>
      <c r="J29" s="200">
        <v>10898398.98</v>
      </c>
      <c r="K29" s="204">
        <v>10898398.98</v>
      </c>
      <c r="L29" s="203">
        <v>16972459.5</v>
      </c>
      <c r="M29" s="323" t="s">
        <v>357</v>
      </c>
    </row>
    <row r="30" spans="2:13" ht="75.599999999999994">
      <c r="B30" s="199" t="s">
        <v>287</v>
      </c>
      <c r="C30" s="199" t="s">
        <v>358</v>
      </c>
      <c r="D30" s="325">
        <v>2.7707833229837693E-3</v>
      </c>
      <c r="E30" s="200">
        <v>10000000</v>
      </c>
      <c r="F30" s="200">
        <v>7532490.8399999999</v>
      </c>
      <c r="G30" s="200">
        <v>4532490.84</v>
      </c>
      <c r="H30" s="200">
        <v>20870.900000000001</v>
      </c>
      <c r="I30" s="200">
        <v>5970741.1500000004</v>
      </c>
      <c r="J30" s="200">
        <v>20870.900000000001</v>
      </c>
      <c r="K30" s="204">
        <v>20870.900000000001</v>
      </c>
      <c r="L30" s="203">
        <v>5991612.0500000007</v>
      </c>
      <c r="M30" s="323" t="s">
        <v>359</v>
      </c>
    </row>
    <row r="31" spans="2:13" ht="86.4">
      <c r="B31" s="199" t="s">
        <v>288</v>
      </c>
      <c r="C31" s="199" t="s">
        <v>360</v>
      </c>
      <c r="D31" s="325">
        <v>0.91197100599890413</v>
      </c>
      <c r="E31" s="200">
        <v>33338379</v>
      </c>
      <c r="F31" s="200">
        <v>35838379</v>
      </c>
      <c r="G31" s="200">
        <v>35838379</v>
      </c>
      <c r="H31" s="200">
        <v>32683562.550000001</v>
      </c>
      <c r="I31" s="200">
        <v>3141935.7</v>
      </c>
      <c r="J31" s="200">
        <v>32683562.550000001</v>
      </c>
      <c r="K31" s="204">
        <v>32683562.550000001</v>
      </c>
      <c r="L31" s="203">
        <v>35825498.25</v>
      </c>
      <c r="M31" s="323" t="s">
        <v>357</v>
      </c>
    </row>
    <row r="32" spans="2:13" ht="75.599999999999994">
      <c r="B32" s="199" t="s">
        <v>289</v>
      </c>
      <c r="C32" s="199" t="s">
        <v>361</v>
      </c>
      <c r="D32" s="325">
        <v>0.99913874052776175</v>
      </c>
      <c r="E32" s="200">
        <v>8917243</v>
      </c>
      <c r="F32" s="200">
        <v>8917243</v>
      </c>
      <c r="G32" s="200">
        <v>8917243</v>
      </c>
      <c r="H32" s="200">
        <v>8909562.9399999995</v>
      </c>
      <c r="I32" s="200">
        <v>0.32</v>
      </c>
      <c r="J32" s="200">
        <v>8909562.9399999995</v>
      </c>
      <c r="K32" s="204">
        <v>8909562.9399999995</v>
      </c>
      <c r="L32" s="203">
        <v>8909563.2599999998</v>
      </c>
      <c r="M32" s="323" t="s">
        <v>362</v>
      </c>
    </row>
    <row r="33" spans="1:20" ht="162">
      <c r="B33" s="199" t="s">
        <v>290</v>
      </c>
      <c r="C33" s="199" t="s">
        <v>363</v>
      </c>
      <c r="D33" s="325">
        <v>0</v>
      </c>
      <c r="E33" s="200">
        <v>10500000</v>
      </c>
      <c r="F33" s="200">
        <v>10500000</v>
      </c>
      <c r="G33" s="200">
        <v>7000000</v>
      </c>
      <c r="H33" s="200">
        <v>0</v>
      </c>
      <c r="I33" s="200">
        <v>0</v>
      </c>
      <c r="J33" s="200">
        <v>0</v>
      </c>
      <c r="K33" s="198">
        <v>0</v>
      </c>
      <c r="L33" s="198">
        <v>0</v>
      </c>
      <c r="M33" s="323" t="s">
        <v>364</v>
      </c>
    </row>
    <row r="34" spans="1:20" ht="97.2">
      <c r="B34" s="199" t="s">
        <v>291</v>
      </c>
      <c r="C34" s="199" t="s">
        <v>365</v>
      </c>
      <c r="D34" s="325">
        <v>0.2</v>
      </c>
      <c r="E34" s="200">
        <v>28000000</v>
      </c>
      <c r="F34" s="200">
        <v>12000000</v>
      </c>
      <c r="G34" s="200">
        <v>2500000</v>
      </c>
      <c r="H34" s="200">
        <v>0</v>
      </c>
      <c r="I34" s="200">
        <v>11994558.699999999</v>
      </c>
      <c r="J34" s="200">
        <v>0</v>
      </c>
      <c r="K34" s="198">
        <v>0</v>
      </c>
      <c r="L34" s="203">
        <v>11994558.699999999</v>
      </c>
      <c r="M34" s="323" t="s">
        <v>366</v>
      </c>
    </row>
    <row r="35" spans="1:20" ht="118.8">
      <c r="B35" s="199" t="s">
        <v>292</v>
      </c>
      <c r="C35" s="199" t="s">
        <v>367</v>
      </c>
      <c r="D35" s="325">
        <v>0.29829439242765199</v>
      </c>
      <c r="E35" s="200">
        <v>13426113</v>
      </c>
      <c r="F35" s="200">
        <v>13426113</v>
      </c>
      <c r="G35" s="200">
        <v>9926113</v>
      </c>
      <c r="H35" s="200">
        <v>4004934.22</v>
      </c>
      <c r="I35" s="200">
        <v>92778.51</v>
      </c>
      <c r="J35" s="200">
        <v>4004934.22</v>
      </c>
      <c r="K35" s="204">
        <v>4004934.22</v>
      </c>
      <c r="L35" s="203">
        <v>4097712.73</v>
      </c>
      <c r="M35" s="323" t="s">
        <v>368</v>
      </c>
    </row>
    <row r="36" spans="1:20" ht="129.6">
      <c r="B36" s="199" t="s">
        <v>293</v>
      </c>
      <c r="C36" s="199" t="s">
        <v>369</v>
      </c>
      <c r="D36" s="325">
        <v>0.2</v>
      </c>
      <c r="E36" s="200">
        <v>7000000</v>
      </c>
      <c r="F36" s="200">
        <v>7000000</v>
      </c>
      <c r="G36" s="200">
        <v>5000000</v>
      </c>
      <c r="H36" s="200">
        <v>0</v>
      </c>
      <c r="I36" s="200">
        <v>6997150.2199999997</v>
      </c>
      <c r="J36" s="200">
        <v>0</v>
      </c>
      <c r="K36" s="198">
        <v>0</v>
      </c>
      <c r="L36" s="203">
        <v>6997150.2199999997</v>
      </c>
      <c r="M36" s="323" t="s">
        <v>370</v>
      </c>
    </row>
    <row r="37" spans="1:20" ht="118.8">
      <c r="B37" s="199" t="s">
        <v>294</v>
      </c>
      <c r="C37" s="199" t="s">
        <v>371</v>
      </c>
      <c r="D37" s="325">
        <v>0.55706723565459615</v>
      </c>
      <c r="E37" s="200">
        <v>24000000</v>
      </c>
      <c r="F37" s="200">
        <v>17950000</v>
      </c>
      <c r="G37" s="200">
        <v>13950000</v>
      </c>
      <c r="H37" s="200">
        <v>9999356.8800000008</v>
      </c>
      <c r="I37" s="200">
        <v>416.57</v>
      </c>
      <c r="J37" s="200">
        <v>9999356.8800000008</v>
      </c>
      <c r="K37" s="204">
        <v>9999356.8800000008</v>
      </c>
      <c r="L37" s="203">
        <v>9999773.4500000011</v>
      </c>
      <c r="M37" s="323" t="s">
        <v>368</v>
      </c>
    </row>
    <row r="38" spans="1:20" ht="75.599999999999994">
      <c r="B38" s="199" t="s">
        <v>295</v>
      </c>
      <c r="C38" s="199" t="s">
        <v>372</v>
      </c>
      <c r="D38" s="325">
        <v>0</v>
      </c>
      <c r="E38" s="200">
        <v>10740890</v>
      </c>
      <c r="F38" s="200">
        <v>17874200.620000001</v>
      </c>
      <c r="G38" s="200">
        <v>14374200.619999999</v>
      </c>
      <c r="H38" s="200">
        <v>0</v>
      </c>
      <c r="I38" s="200">
        <v>0</v>
      </c>
      <c r="J38" s="200">
        <v>0</v>
      </c>
      <c r="K38" s="198">
        <v>0</v>
      </c>
      <c r="L38" s="198">
        <v>0</v>
      </c>
      <c r="M38" s="323" t="s">
        <v>373</v>
      </c>
    </row>
    <row r="39" spans="1:20" ht="129.6">
      <c r="B39" s="199" t="s">
        <v>296</v>
      </c>
      <c r="C39" s="199" t="s">
        <v>374</v>
      </c>
      <c r="D39" s="325">
        <v>5.7924011108266026E-2</v>
      </c>
      <c r="E39" s="200">
        <v>6000000</v>
      </c>
      <c r="F39" s="200">
        <v>3632689.38</v>
      </c>
      <c r="G39" s="200">
        <v>2632689.38</v>
      </c>
      <c r="H39" s="200">
        <v>210419.94</v>
      </c>
      <c r="I39" s="200">
        <v>2447323.56</v>
      </c>
      <c r="J39" s="200">
        <v>210419.94</v>
      </c>
      <c r="K39" s="204">
        <v>210419.94</v>
      </c>
      <c r="L39" s="203">
        <v>2657743.5</v>
      </c>
      <c r="M39" s="323" t="s">
        <v>375</v>
      </c>
    </row>
    <row r="40" spans="1:20" ht="205.2">
      <c r="B40" s="199" t="s">
        <v>297</v>
      </c>
      <c r="C40" s="199" t="s">
        <v>376</v>
      </c>
      <c r="D40" s="325">
        <v>1.9122695868582548E-2</v>
      </c>
      <c r="E40" s="200">
        <v>14000000</v>
      </c>
      <c r="F40" s="200">
        <v>14913509.16</v>
      </c>
      <c r="G40" s="200">
        <v>11413509.16</v>
      </c>
      <c r="H40" s="200">
        <v>285186.5</v>
      </c>
      <c r="I40" s="200">
        <v>10750375.92</v>
      </c>
      <c r="J40" s="200">
        <v>285186.5</v>
      </c>
      <c r="K40" s="204">
        <v>285186.5</v>
      </c>
      <c r="L40" s="203">
        <v>11035562.42</v>
      </c>
      <c r="M40" s="323" t="s">
        <v>377</v>
      </c>
    </row>
    <row r="41" spans="1:20" ht="118.8">
      <c r="A41" s="201"/>
      <c r="B41" s="199" t="s">
        <v>298</v>
      </c>
      <c r="C41" s="199" t="s">
        <v>378</v>
      </c>
      <c r="D41" s="325">
        <v>0</v>
      </c>
      <c r="E41" s="200">
        <v>64427684</v>
      </c>
      <c r="F41" s="200">
        <v>34427684</v>
      </c>
      <c r="G41" s="200">
        <v>10400000</v>
      </c>
      <c r="H41" s="200">
        <v>0</v>
      </c>
      <c r="I41" s="200">
        <v>0</v>
      </c>
      <c r="J41" s="200">
        <v>0</v>
      </c>
      <c r="K41" s="198">
        <v>0</v>
      </c>
      <c r="L41" s="198">
        <v>0</v>
      </c>
      <c r="M41" s="323" t="s">
        <v>379</v>
      </c>
      <c r="N41" s="201"/>
      <c r="O41" s="201"/>
      <c r="P41" s="201"/>
      <c r="Q41" s="201"/>
      <c r="R41" s="201"/>
      <c r="S41" s="201"/>
      <c r="T41" s="201"/>
    </row>
    <row r="42" spans="1:20" ht="64.8">
      <c r="B42" s="199" t="s">
        <v>299</v>
      </c>
      <c r="C42" s="199" t="s">
        <v>380</v>
      </c>
      <c r="D42" s="325">
        <v>0</v>
      </c>
      <c r="E42" s="200">
        <v>0</v>
      </c>
      <c r="F42" s="200">
        <v>5500000</v>
      </c>
      <c r="G42" s="200">
        <v>3700000</v>
      </c>
      <c r="H42" s="200">
        <v>0</v>
      </c>
      <c r="I42" s="200">
        <v>0</v>
      </c>
      <c r="J42" s="200">
        <v>0</v>
      </c>
      <c r="K42" s="198">
        <v>0</v>
      </c>
      <c r="L42" s="198">
        <v>0</v>
      </c>
      <c r="M42" s="323" t="s">
        <v>381</v>
      </c>
    </row>
    <row r="43" spans="1:20" ht="54">
      <c r="B43" s="199" t="s">
        <v>300</v>
      </c>
      <c r="C43" s="199" t="s">
        <v>382</v>
      </c>
      <c r="D43" s="325">
        <v>0</v>
      </c>
      <c r="E43" s="200">
        <v>0</v>
      </c>
      <c r="F43" s="200">
        <v>4900000</v>
      </c>
      <c r="G43" s="200">
        <v>3100000</v>
      </c>
      <c r="H43" s="200">
        <v>0</v>
      </c>
      <c r="I43" s="200">
        <v>0</v>
      </c>
      <c r="J43" s="200">
        <v>0</v>
      </c>
      <c r="K43" s="198">
        <v>0</v>
      </c>
      <c r="L43" s="198">
        <v>0</v>
      </c>
      <c r="M43" s="323" t="s">
        <v>383</v>
      </c>
    </row>
    <row r="44" spans="1:20" ht="54">
      <c r="B44" s="199" t="s">
        <v>301</v>
      </c>
      <c r="C44" s="199" t="s">
        <v>384</v>
      </c>
      <c r="D44" s="325">
        <v>0</v>
      </c>
      <c r="E44" s="200">
        <v>0</v>
      </c>
      <c r="F44" s="200">
        <v>4900000</v>
      </c>
      <c r="G44" s="200">
        <v>3100000</v>
      </c>
      <c r="H44" s="200">
        <v>0</v>
      </c>
      <c r="I44" s="200">
        <v>0</v>
      </c>
      <c r="J44" s="200">
        <v>0</v>
      </c>
      <c r="K44" s="198">
        <v>0</v>
      </c>
      <c r="L44" s="198">
        <v>0</v>
      </c>
      <c r="M44" s="323" t="s">
        <v>385</v>
      </c>
    </row>
    <row r="45" spans="1:20" ht="43.2">
      <c r="B45" s="199" t="s">
        <v>302</v>
      </c>
      <c r="C45" s="199" t="s">
        <v>386</v>
      </c>
      <c r="D45" s="325">
        <v>0</v>
      </c>
      <c r="E45" s="200">
        <v>0</v>
      </c>
      <c r="F45" s="200">
        <v>6000000</v>
      </c>
      <c r="G45" s="200">
        <v>3900000</v>
      </c>
      <c r="H45" s="200">
        <v>0</v>
      </c>
      <c r="I45" s="200">
        <v>0</v>
      </c>
      <c r="J45" s="200">
        <v>0</v>
      </c>
      <c r="K45" s="198">
        <v>0</v>
      </c>
      <c r="L45" s="198">
        <v>0</v>
      </c>
      <c r="M45" s="323" t="s">
        <v>387</v>
      </c>
    </row>
    <row r="46" spans="1:20" ht="54">
      <c r="B46" s="199" t="s">
        <v>303</v>
      </c>
      <c r="C46" s="199" t="s">
        <v>388</v>
      </c>
      <c r="D46" s="325">
        <v>0</v>
      </c>
      <c r="E46" s="200">
        <v>0</v>
      </c>
      <c r="F46" s="200">
        <v>1600000</v>
      </c>
      <c r="G46" s="200">
        <v>1000000</v>
      </c>
      <c r="H46" s="200">
        <v>0</v>
      </c>
      <c r="I46" s="200">
        <v>0</v>
      </c>
      <c r="J46" s="200">
        <v>0</v>
      </c>
      <c r="K46" s="198">
        <v>0</v>
      </c>
      <c r="L46" s="198">
        <v>0</v>
      </c>
      <c r="M46" s="323" t="s">
        <v>389</v>
      </c>
    </row>
    <row r="47" spans="1:20" ht="43.2">
      <c r="B47" s="199" t="s">
        <v>304</v>
      </c>
      <c r="C47" s="199" t="s">
        <v>390</v>
      </c>
      <c r="D47" s="325">
        <v>0</v>
      </c>
      <c r="E47" s="200">
        <v>0</v>
      </c>
      <c r="F47" s="200">
        <v>2900000</v>
      </c>
      <c r="G47" s="200">
        <v>2100001</v>
      </c>
      <c r="H47" s="200">
        <v>0</v>
      </c>
      <c r="I47" s="200">
        <v>0</v>
      </c>
      <c r="J47" s="200">
        <v>0</v>
      </c>
      <c r="K47" s="198">
        <v>0</v>
      </c>
      <c r="L47" s="198">
        <v>0</v>
      </c>
      <c r="M47" s="323" t="s">
        <v>391</v>
      </c>
    </row>
    <row r="48" spans="1:20" ht="43.2">
      <c r="B48" s="199" t="s">
        <v>305</v>
      </c>
      <c r="C48" s="199" t="s">
        <v>392</v>
      </c>
      <c r="D48" s="325">
        <v>0</v>
      </c>
      <c r="E48" s="200">
        <v>0</v>
      </c>
      <c r="F48" s="200">
        <v>5000000</v>
      </c>
      <c r="G48" s="200">
        <v>3200000</v>
      </c>
      <c r="H48" s="200">
        <v>0</v>
      </c>
      <c r="I48" s="200">
        <v>0</v>
      </c>
      <c r="J48" s="200">
        <v>0</v>
      </c>
      <c r="K48" s="198">
        <v>0</v>
      </c>
      <c r="L48" s="198">
        <v>0</v>
      </c>
      <c r="M48" s="323" t="s">
        <v>393</v>
      </c>
    </row>
    <row r="49" spans="2:13" ht="43.2">
      <c r="B49" s="199" t="s">
        <v>306</v>
      </c>
      <c r="C49" s="199" t="s">
        <v>394</v>
      </c>
      <c r="D49" s="325">
        <v>0</v>
      </c>
      <c r="E49" s="200">
        <v>0</v>
      </c>
      <c r="F49" s="200">
        <v>5600000</v>
      </c>
      <c r="G49" s="200">
        <v>3800000</v>
      </c>
      <c r="H49" s="200">
        <v>0</v>
      </c>
      <c r="I49" s="200">
        <v>0</v>
      </c>
      <c r="J49" s="200">
        <v>0</v>
      </c>
      <c r="K49" s="198">
        <v>0</v>
      </c>
      <c r="L49" s="198">
        <v>0</v>
      </c>
      <c r="M49" s="323" t="s">
        <v>395</v>
      </c>
    </row>
    <row r="50" spans="2:13" ht="43.2">
      <c r="B50" s="199" t="s">
        <v>307</v>
      </c>
      <c r="C50" s="199" t="s">
        <v>396</v>
      </c>
      <c r="D50" s="325">
        <v>0</v>
      </c>
      <c r="E50" s="200">
        <v>0</v>
      </c>
      <c r="F50" s="200">
        <v>2184000</v>
      </c>
      <c r="G50" s="200">
        <v>2184000</v>
      </c>
      <c r="H50" s="200">
        <v>0</v>
      </c>
      <c r="I50" s="200">
        <v>0</v>
      </c>
      <c r="J50" s="200">
        <v>0</v>
      </c>
      <c r="K50" s="198">
        <v>0</v>
      </c>
      <c r="L50" s="198">
        <v>0</v>
      </c>
      <c r="M50" s="323" t="s">
        <v>397</v>
      </c>
    </row>
    <row r="51" spans="2:13" ht="140.4">
      <c r="B51" s="199" t="s">
        <v>308</v>
      </c>
      <c r="C51" s="199" t="s">
        <v>398</v>
      </c>
      <c r="D51" s="325">
        <v>0</v>
      </c>
      <c r="E51" s="200">
        <v>0</v>
      </c>
      <c r="F51" s="200">
        <v>6000000</v>
      </c>
      <c r="G51" s="200">
        <v>6000000</v>
      </c>
      <c r="H51" s="200">
        <v>0</v>
      </c>
      <c r="I51" s="200">
        <v>0</v>
      </c>
      <c r="J51" s="200">
        <v>0</v>
      </c>
      <c r="K51" s="198">
        <v>0</v>
      </c>
      <c r="L51" s="198">
        <v>0</v>
      </c>
      <c r="M51" s="323" t="s">
        <v>399</v>
      </c>
    </row>
    <row r="52" spans="2:13" ht="216">
      <c r="B52" s="199" t="s">
        <v>309</v>
      </c>
      <c r="C52" s="199" t="s">
        <v>400</v>
      </c>
      <c r="D52" s="325">
        <v>0</v>
      </c>
      <c r="E52" s="200">
        <v>0</v>
      </c>
      <c r="F52" s="200">
        <v>6000000</v>
      </c>
      <c r="G52" s="200">
        <v>6000000</v>
      </c>
      <c r="H52" s="200">
        <v>0</v>
      </c>
      <c r="I52" s="200">
        <v>0</v>
      </c>
      <c r="J52" s="200">
        <v>0</v>
      </c>
      <c r="K52" s="198">
        <v>0</v>
      </c>
      <c r="L52" s="198">
        <v>0</v>
      </c>
      <c r="M52" s="323" t="s">
        <v>401</v>
      </c>
    </row>
    <row r="53" spans="2:13" ht="129.6">
      <c r="B53" s="199" t="s">
        <v>310</v>
      </c>
      <c r="C53" s="199" t="s">
        <v>402</v>
      </c>
      <c r="D53" s="325">
        <v>0</v>
      </c>
      <c r="E53" s="200">
        <v>0</v>
      </c>
      <c r="F53" s="200">
        <v>18000000</v>
      </c>
      <c r="G53" s="200">
        <v>18000000</v>
      </c>
      <c r="H53" s="200">
        <v>0</v>
      </c>
      <c r="I53" s="200">
        <v>0</v>
      </c>
      <c r="J53" s="200">
        <v>0</v>
      </c>
      <c r="K53" s="198">
        <v>0</v>
      </c>
      <c r="L53" s="198">
        <v>0</v>
      </c>
      <c r="M53" s="323" t="s">
        <v>403</v>
      </c>
    </row>
    <row r="54" spans="2:13" ht="118.8">
      <c r="B54" s="199" t="s">
        <v>311</v>
      </c>
      <c r="C54" s="199" t="s">
        <v>404</v>
      </c>
      <c r="D54" s="325">
        <v>0.25439146625000003</v>
      </c>
      <c r="E54" s="200">
        <v>0</v>
      </c>
      <c r="F54" s="200">
        <v>40000000</v>
      </c>
      <c r="G54" s="200">
        <v>21800000</v>
      </c>
      <c r="H54" s="200">
        <v>10175658.65</v>
      </c>
      <c r="I54" s="200">
        <v>29810903.289999999</v>
      </c>
      <c r="J54" s="200">
        <v>10175658.65</v>
      </c>
      <c r="K54" s="204">
        <v>10175658.65</v>
      </c>
      <c r="L54" s="203">
        <v>39986561.939999998</v>
      </c>
      <c r="M54" s="323" t="s">
        <v>405</v>
      </c>
    </row>
    <row r="55" spans="2:13" ht="54">
      <c r="B55" s="199" t="s">
        <v>312</v>
      </c>
      <c r="C55" s="199" t="s">
        <v>406</v>
      </c>
      <c r="D55" s="325">
        <v>0.2</v>
      </c>
      <c r="E55" s="200">
        <v>0</v>
      </c>
      <c r="F55" s="200">
        <v>11000000</v>
      </c>
      <c r="G55" s="200">
        <v>11000000</v>
      </c>
      <c r="H55" s="200">
        <v>0</v>
      </c>
      <c r="I55" s="200">
        <v>10997792.57</v>
      </c>
      <c r="J55" s="200">
        <v>0</v>
      </c>
      <c r="K55" s="198">
        <v>0</v>
      </c>
      <c r="L55" s="203">
        <v>10997792.57</v>
      </c>
      <c r="M55" s="323" t="s">
        <v>407</v>
      </c>
    </row>
    <row r="56" spans="2:13" ht="118.8">
      <c r="B56" s="199" t="s">
        <v>313</v>
      </c>
      <c r="C56" s="199" t="s">
        <v>408</v>
      </c>
      <c r="D56" s="325">
        <v>0.2</v>
      </c>
      <c r="E56" s="200">
        <v>0</v>
      </c>
      <c r="F56" s="200">
        <v>50000000</v>
      </c>
      <c r="G56" s="200">
        <v>22249057</v>
      </c>
      <c r="H56" s="200">
        <v>0</v>
      </c>
      <c r="I56" s="200">
        <v>49968716.079999998</v>
      </c>
      <c r="J56" s="200">
        <v>0</v>
      </c>
      <c r="K56" s="198">
        <v>0</v>
      </c>
      <c r="L56" s="203">
        <v>49968716.079999998</v>
      </c>
      <c r="M56" s="323" t="s">
        <v>409</v>
      </c>
    </row>
    <row r="57" spans="2:13" ht="54">
      <c r="B57" s="199" t="s">
        <v>314</v>
      </c>
      <c r="C57" s="199" t="s">
        <v>410</v>
      </c>
      <c r="D57" s="325">
        <v>0.2</v>
      </c>
      <c r="E57" s="200">
        <v>0</v>
      </c>
      <c r="F57" s="200">
        <v>12130801.93</v>
      </c>
      <c r="G57" s="200">
        <v>12130801.93</v>
      </c>
      <c r="H57" s="200">
        <v>0</v>
      </c>
      <c r="I57" s="200">
        <v>11990864.33</v>
      </c>
      <c r="J57" s="200">
        <v>0</v>
      </c>
      <c r="K57" s="198">
        <v>0</v>
      </c>
      <c r="L57" s="203">
        <v>11990864.33</v>
      </c>
      <c r="M57" s="323" t="s">
        <v>407</v>
      </c>
    </row>
    <row r="58" spans="2:13" ht="108">
      <c r="B58" s="199" t="s">
        <v>315</v>
      </c>
      <c r="C58" s="199" t="s">
        <v>411</v>
      </c>
      <c r="D58" s="325">
        <v>0.21319877454545455</v>
      </c>
      <c r="E58" s="200">
        <v>0</v>
      </c>
      <c r="F58" s="200">
        <v>11000000</v>
      </c>
      <c r="G58" s="200">
        <v>11000000</v>
      </c>
      <c r="H58" s="200">
        <v>2345186.52</v>
      </c>
      <c r="I58" s="200">
        <v>8653065.7200000007</v>
      </c>
      <c r="J58" s="200">
        <v>2345186.52</v>
      </c>
      <c r="K58" s="204">
        <v>2345186.52</v>
      </c>
      <c r="L58" s="203">
        <v>10998252.24</v>
      </c>
      <c r="M58" s="323" t="s">
        <v>412</v>
      </c>
    </row>
    <row r="59" spans="2:13" ht="15" customHeight="1">
      <c r="B59" s="202" t="s">
        <v>128</v>
      </c>
      <c r="C59" s="199"/>
      <c r="D59" s="325"/>
      <c r="E59" s="200">
        <f>SUM(E9:E58)</f>
        <v>560831975</v>
      </c>
      <c r="F59" s="200">
        <f t="shared" ref="F59:L59" si="0">SUM(F9:F58)</f>
        <v>538395874.69000006</v>
      </c>
      <c r="G59" s="200">
        <f t="shared" si="0"/>
        <v>385067248.69</v>
      </c>
      <c r="H59" s="200">
        <f t="shared" si="0"/>
        <v>97525860.439999998</v>
      </c>
      <c r="I59" s="200">
        <f t="shared" si="0"/>
        <v>247091253.52999997</v>
      </c>
      <c r="J59" s="200">
        <f t="shared" si="0"/>
        <v>97525860.439999998</v>
      </c>
      <c r="K59" s="200">
        <f t="shared" si="0"/>
        <v>97525860.439999998</v>
      </c>
      <c r="L59" s="200">
        <f t="shared" si="0"/>
        <v>344617113.96999991</v>
      </c>
      <c r="M59" s="205"/>
    </row>
  </sheetData>
  <autoFilter ref="A8:T59" xr:uid="{00000000-0001-0000-1200-000000000000}"/>
  <mergeCells count="10">
    <mergeCell ref="B2:M2"/>
    <mergeCell ref="B4:C4"/>
    <mergeCell ref="D4:M4"/>
    <mergeCell ref="B5:C5"/>
    <mergeCell ref="D5:M5"/>
    <mergeCell ref="E7:L7"/>
    <mergeCell ref="B7:B8"/>
    <mergeCell ref="C7:C8"/>
    <mergeCell ref="D7:D8"/>
    <mergeCell ref="M7:M8"/>
  </mergeCells>
  <printOptions horizontalCentered="1"/>
  <pageMargins left="0.39370078740157499" right="0.39370078740157499" top="1.37795275590551" bottom="0.86614173228346403" header="0.39370078740157499" footer="0.59055118110236204"/>
  <pageSetup scale="50" fitToHeight="0" orientation="landscape" r:id="rId1"/>
  <headerFooter scaleWithDoc="0">
    <oddHeader>&amp;C&amp;G&amp;R</oddHeader>
    <oddFooter>&amp;R&amp;G</oddFooter>
  </headerFooter>
  <legacyDrawingHF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92D050"/>
    <pageSetUpPr fitToPage="1"/>
  </sheetPr>
  <dimension ref="B1:J24"/>
  <sheetViews>
    <sheetView showGridLines="0" view="pageBreakPreview" zoomScale="85" zoomScaleNormal="90" zoomScaleSheetLayoutView="85" workbookViewId="0">
      <selection activeCell="M13" sqref="M13"/>
    </sheetView>
  </sheetViews>
  <sheetFormatPr baseColWidth="10" defaultColWidth="11.44140625" defaultRowHeight="13.8"/>
  <cols>
    <col min="1" max="1" width="0.88671875" style="159" customWidth="1"/>
    <col min="2" max="5" width="24.44140625" style="159" customWidth="1"/>
    <col min="6" max="6" width="36.88671875" style="159" customWidth="1"/>
    <col min="7" max="7" width="24.88671875" style="159" customWidth="1"/>
    <col min="8" max="8" width="20.5546875" style="159" hidden="1" customWidth="1"/>
    <col min="9" max="9" width="0" style="159" hidden="1" customWidth="1"/>
    <col min="10" max="16384" width="11.44140625" style="159"/>
  </cols>
  <sheetData>
    <row r="1" spans="2:10" ht="14.4" customHeight="1"/>
    <row r="2" spans="2:10" ht="27" customHeight="1">
      <c r="B2" s="556" t="s">
        <v>37</v>
      </c>
      <c r="C2" s="556"/>
      <c r="D2" s="556"/>
      <c r="E2" s="556"/>
      <c r="F2" s="556"/>
      <c r="G2" s="556"/>
    </row>
    <row r="3" spans="2:10" ht="3" customHeight="1">
      <c r="B3" s="160"/>
      <c r="C3" s="160"/>
      <c r="D3" s="160"/>
      <c r="E3" s="160"/>
      <c r="F3" s="160"/>
      <c r="G3" s="160"/>
    </row>
    <row r="4" spans="2:10" ht="17.25" customHeight="1">
      <c r="B4" s="492" t="s">
        <v>68</v>
      </c>
      <c r="C4" s="492"/>
      <c r="D4" s="557" t="s">
        <v>10</v>
      </c>
      <c r="E4" s="558"/>
      <c r="F4" s="558"/>
      <c r="G4" s="558"/>
    </row>
    <row r="5" spans="2:10" ht="17.25" customHeight="1">
      <c r="B5" s="492" t="s">
        <v>2</v>
      </c>
      <c r="C5" s="492"/>
      <c r="D5" s="557" t="s">
        <v>12</v>
      </c>
      <c r="E5" s="558"/>
      <c r="F5" s="558"/>
      <c r="G5" s="558"/>
    </row>
    <row r="6" spans="2:10" ht="3" customHeight="1">
      <c r="B6" s="554"/>
      <c r="C6" s="554"/>
      <c r="D6" s="554"/>
      <c r="E6" s="554"/>
      <c r="F6" s="554"/>
      <c r="G6" s="554"/>
    </row>
    <row r="7" spans="2:10" ht="34.5" customHeight="1">
      <c r="B7" s="552" t="s">
        <v>129</v>
      </c>
      <c r="C7" s="555"/>
      <c r="D7" s="555"/>
      <c r="E7" s="555"/>
      <c r="F7" s="555"/>
      <c r="G7" s="555"/>
    </row>
    <row r="8" spans="2:10" ht="44.25" customHeight="1">
      <c r="B8" s="553" t="s">
        <v>74</v>
      </c>
      <c r="C8" s="553"/>
      <c r="D8" s="553" t="s">
        <v>75</v>
      </c>
      <c r="E8" s="553"/>
      <c r="F8" s="553" t="s">
        <v>130</v>
      </c>
      <c r="G8" s="553"/>
    </row>
    <row r="9" spans="2:10" ht="38.4" customHeight="1">
      <c r="B9" s="548">
        <v>3114028349</v>
      </c>
      <c r="C9" s="548"/>
      <c r="D9" s="549">
        <v>3105419408.27</v>
      </c>
      <c r="E9" s="549"/>
      <c r="F9" s="550">
        <f>+H9/B9</f>
        <v>2.764567230983811E-3</v>
      </c>
      <c r="G9" s="551"/>
      <c r="H9" s="178">
        <f>+B9-D9</f>
        <v>8608940.7300000191</v>
      </c>
      <c r="I9" s="178"/>
      <c r="J9" s="178"/>
    </row>
    <row r="10" spans="2:10" ht="3" customHeight="1">
      <c r="B10" s="179"/>
      <c r="C10" s="179"/>
      <c r="D10" s="179"/>
      <c r="E10" s="180"/>
      <c r="F10" s="180"/>
      <c r="G10" s="181"/>
    </row>
    <row r="11" spans="2:10" ht="15" customHeight="1">
      <c r="B11" s="552" t="s">
        <v>131</v>
      </c>
      <c r="C11" s="552" t="s">
        <v>132</v>
      </c>
      <c r="D11" s="552" t="s">
        <v>133</v>
      </c>
      <c r="E11" s="552" t="s">
        <v>134</v>
      </c>
      <c r="F11" s="552" t="s">
        <v>135</v>
      </c>
      <c r="G11" s="552" t="s">
        <v>136</v>
      </c>
      <c r="H11" s="328">
        <f>+H9/B9</f>
        <v>2.764567230983811E-3</v>
      </c>
    </row>
    <row r="12" spans="2:10" ht="15" customHeight="1">
      <c r="B12" s="552"/>
      <c r="C12" s="552"/>
      <c r="D12" s="552"/>
      <c r="E12" s="552"/>
      <c r="F12" s="552"/>
      <c r="G12" s="552"/>
    </row>
    <row r="13" spans="2:10" ht="15" customHeight="1">
      <c r="B13" s="553"/>
      <c r="C13" s="553"/>
      <c r="D13" s="553"/>
      <c r="E13" s="553"/>
      <c r="F13" s="553"/>
      <c r="G13" s="553"/>
    </row>
    <row r="14" spans="2:10" ht="35.1" customHeight="1">
      <c r="B14" s="38"/>
      <c r="C14" s="38"/>
      <c r="D14" s="182"/>
      <c r="E14" s="183"/>
      <c r="F14" s="183"/>
      <c r="G14" s="184"/>
    </row>
    <row r="15" spans="2:10" ht="35.1" customHeight="1">
      <c r="B15" s="38"/>
      <c r="C15" s="38"/>
      <c r="D15" s="182"/>
      <c r="E15" s="183"/>
      <c r="F15" s="183"/>
      <c r="G15" s="184"/>
    </row>
    <row r="16" spans="2:10" ht="35.1" customHeight="1">
      <c r="B16" s="38"/>
      <c r="C16" s="38"/>
      <c r="D16" s="182"/>
      <c r="E16" s="183"/>
      <c r="F16" s="183"/>
      <c r="G16" s="184"/>
    </row>
    <row r="17" spans="2:7" ht="35.1" customHeight="1">
      <c r="B17" s="38"/>
      <c r="C17" s="38"/>
      <c r="D17" s="182"/>
      <c r="E17" s="183"/>
      <c r="F17" s="183"/>
      <c r="G17" s="184"/>
    </row>
    <row r="18" spans="2:7" ht="35.1" customHeight="1">
      <c r="B18" s="38"/>
      <c r="C18" s="38"/>
      <c r="D18" s="182"/>
      <c r="E18" s="183"/>
      <c r="F18" s="183"/>
      <c r="G18" s="184"/>
    </row>
    <row r="19" spans="2:7" ht="35.1" customHeight="1">
      <c r="B19" s="38"/>
      <c r="C19" s="38"/>
      <c r="D19" s="182"/>
      <c r="E19" s="183"/>
      <c r="F19" s="183"/>
      <c r="G19" s="184"/>
    </row>
    <row r="20" spans="2:7" ht="35.1" customHeight="1">
      <c r="B20" s="38"/>
      <c r="C20" s="38"/>
      <c r="D20" s="182"/>
      <c r="E20" s="183"/>
      <c r="F20" s="183"/>
      <c r="G20" s="184"/>
    </row>
    <row r="21" spans="2:7" ht="35.1" customHeight="1">
      <c r="B21" s="38"/>
      <c r="C21" s="38"/>
      <c r="D21" s="182"/>
      <c r="E21" s="183"/>
      <c r="F21" s="183"/>
      <c r="G21" s="184"/>
    </row>
    <row r="22" spans="2:7">
      <c r="B22" s="185"/>
    </row>
    <row r="23" spans="2:7">
      <c r="B23" s="186"/>
      <c r="C23" s="187"/>
    </row>
    <row r="24" spans="2:7">
      <c r="B24" s="188"/>
      <c r="C24" s="189"/>
    </row>
  </sheetData>
  <sheetProtection formatColumns="0" formatRows="0" insertColumns="0"/>
  <mergeCells count="19">
    <mergeCell ref="B2:G2"/>
    <mergeCell ref="B4:C4"/>
    <mergeCell ref="D4:G4"/>
    <mergeCell ref="B5:C5"/>
    <mergeCell ref="D5:G5"/>
    <mergeCell ref="B6:G6"/>
    <mergeCell ref="B7:G7"/>
    <mergeCell ref="B8:C8"/>
    <mergeCell ref="D8:E8"/>
    <mergeCell ref="F8:G8"/>
    <mergeCell ref="B9:C9"/>
    <mergeCell ref="D9:E9"/>
    <mergeCell ref="F9:G9"/>
    <mergeCell ref="B11:B13"/>
    <mergeCell ref="C11:C13"/>
    <mergeCell ref="D11:D13"/>
    <mergeCell ref="E11:E13"/>
    <mergeCell ref="F11:F13"/>
    <mergeCell ref="G11:G13"/>
  </mergeCells>
  <conditionalFormatting sqref="B5:B6">
    <cfRule type="cellIs" dxfId="13" priority="1" stopIfTrue="1" operator="equal">
      <formula>"VAYA A LA HOJA INICIO Y SELECIONE EL PERIODO CORRESPONDIENTE A ESTE INFORME"</formula>
    </cfRule>
  </conditionalFormatting>
  <printOptions horizontalCentered="1"/>
  <pageMargins left="0.39370078740157499" right="0.39370078740157499" top="1.37795275590551" bottom="0.86614173228346403" header="0.39370078740157499" footer="0.59055118110236204"/>
  <pageSetup scale="82" fitToHeight="0" orientation="landscape" r:id="rId1"/>
  <headerFooter scaleWithDoc="0">
    <oddHeader>&amp;C&amp;G&amp;R</oddHeader>
    <oddFooter>&amp;R&amp;G</oddFooter>
  </headerFooter>
  <colBreaks count="1" manualBreakCount="1">
    <brk id="6" max="1048575" man="1"/>
  </colBreaks>
  <legacyDrawingHF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Hoja13">
    <tabColor rgb="FF92D050"/>
    <pageSetUpPr fitToPage="1"/>
  </sheetPr>
  <dimension ref="B1:G16"/>
  <sheetViews>
    <sheetView showGridLines="0" view="pageBreakPreview" zoomScaleNormal="85" zoomScaleSheetLayoutView="100" workbookViewId="0">
      <selection activeCell="F14" sqref="F14"/>
    </sheetView>
  </sheetViews>
  <sheetFormatPr baseColWidth="10" defaultColWidth="11.44140625" defaultRowHeight="13.8"/>
  <cols>
    <col min="1" max="1" width="0.88671875" style="1" customWidth="1"/>
    <col min="2" max="2" width="34.44140625" style="29" customWidth="1"/>
    <col min="3" max="3" width="35.5546875" style="1" customWidth="1"/>
    <col min="4" max="4" width="15.44140625" style="1" customWidth="1"/>
    <col min="5" max="5" width="16.44140625" style="1" customWidth="1"/>
    <col min="6" max="6" width="20.5546875" style="1" customWidth="1"/>
    <col min="7" max="7" width="45.5546875" style="1" customWidth="1"/>
    <col min="8" max="8" width="1.5546875" style="1" customWidth="1"/>
    <col min="9" max="16384" width="11.44140625" style="1"/>
  </cols>
  <sheetData>
    <row r="1" spans="2:7" ht="14.4" customHeight="1"/>
    <row r="2" spans="2:7" ht="35.1" customHeight="1">
      <c r="B2" s="438" t="s">
        <v>137</v>
      </c>
      <c r="C2" s="438"/>
      <c r="D2" s="438"/>
      <c r="E2" s="438"/>
      <c r="F2" s="438"/>
      <c r="G2" s="438"/>
    </row>
    <row r="3" spans="2:7" ht="3" customHeight="1">
      <c r="B3" s="30"/>
      <c r="C3" s="46"/>
      <c r="D3" s="46"/>
      <c r="E3" s="46"/>
      <c r="F3" s="46"/>
      <c r="G3" s="46"/>
    </row>
    <row r="4" spans="2:7" ht="19.649999999999999" customHeight="1">
      <c r="B4" s="175" t="s">
        <v>68</v>
      </c>
      <c r="C4" s="435" t="s">
        <v>10</v>
      </c>
      <c r="D4" s="435"/>
      <c r="E4" s="435"/>
      <c r="F4" s="435"/>
      <c r="G4" s="435"/>
    </row>
    <row r="5" spans="2:7" ht="19.350000000000001" customHeight="1">
      <c r="B5" s="169" t="s">
        <v>11</v>
      </c>
      <c r="C5" s="435" t="s">
        <v>12</v>
      </c>
      <c r="D5" s="435"/>
      <c r="E5" s="435"/>
      <c r="F5" s="435"/>
      <c r="G5" s="435"/>
    </row>
    <row r="6" spans="2:7" ht="3" customHeight="1">
      <c r="B6" s="1"/>
      <c r="C6" s="146"/>
      <c r="D6" s="147"/>
      <c r="E6" s="147"/>
      <c r="F6" s="147"/>
      <c r="G6" s="147"/>
    </row>
    <row r="7" spans="2:7" s="44" customFormat="1" ht="25.35" customHeight="1">
      <c r="B7" s="148" t="s">
        <v>138</v>
      </c>
      <c r="C7" s="444" t="s">
        <v>139</v>
      </c>
      <c r="D7" s="444" t="s">
        <v>140</v>
      </c>
      <c r="E7" s="444"/>
      <c r="F7" s="444" t="s">
        <v>141</v>
      </c>
      <c r="G7" s="560" t="s">
        <v>142</v>
      </c>
    </row>
    <row r="8" spans="2:7" s="44" customFormat="1" ht="27" customHeight="1">
      <c r="B8" s="149" t="s">
        <v>143</v>
      </c>
      <c r="C8" s="559"/>
      <c r="D8" s="150" t="s">
        <v>144</v>
      </c>
      <c r="E8" s="150" t="s">
        <v>145</v>
      </c>
      <c r="F8" s="559"/>
      <c r="G8" s="561"/>
    </row>
    <row r="9" spans="2:7" ht="100.2" customHeight="1">
      <c r="B9" s="170" t="s">
        <v>413</v>
      </c>
      <c r="C9" s="171" t="s">
        <v>414</v>
      </c>
      <c r="D9" s="171" t="s">
        <v>415</v>
      </c>
      <c r="E9" s="171">
        <v>29</v>
      </c>
      <c r="F9" s="176">
        <v>55624.800000000003</v>
      </c>
      <c r="G9" s="172" t="s">
        <v>416</v>
      </c>
    </row>
    <row r="10" spans="2:7" ht="15" customHeight="1">
      <c r="B10" s="173"/>
      <c r="C10" s="34" t="s">
        <v>128</v>
      </c>
      <c r="D10" s="173"/>
      <c r="E10" s="173"/>
      <c r="F10" s="174"/>
      <c r="G10" s="172"/>
    </row>
    <row r="11" spans="2:7">
      <c r="B11" s="161"/>
      <c r="C11" s="53"/>
      <c r="D11" s="177"/>
      <c r="E11" s="177"/>
      <c r="F11" s="177"/>
    </row>
    <row r="12" spans="2:7">
      <c r="B12" s="161"/>
    </row>
    <row r="13" spans="2:7">
      <c r="B13" s="161"/>
      <c r="C13" s="54"/>
      <c r="E13" s="162"/>
      <c r="F13" s="162"/>
      <c r="G13" s="162"/>
    </row>
    <row r="14" spans="2:7">
      <c r="B14" s="161"/>
      <c r="C14" s="55"/>
      <c r="E14" s="163"/>
      <c r="F14" s="163"/>
      <c r="G14" s="163"/>
    </row>
    <row r="15" spans="2:7">
      <c r="B15" s="161"/>
    </row>
    <row r="16" spans="2:7">
      <c r="B16" s="1"/>
    </row>
  </sheetData>
  <mergeCells count="7">
    <mergeCell ref="B2:G2"/>
    <mergeCell ref="C4:G4"/>
    <mergeCell ref="C5:G5"/>
    <mergeCell ref="D7:E7"/>
    <mergeCell ref="C7:C8"/>
    <mergeCell ref="F7:F8"/>
    <mergeCell ref="G7:G8"/>
  </mergeCells>
  <conditionalFormatting sqref="B5">
    <cfRule type="cellIs" dxfId="12" priority="1" stopIfTrue="1" operator="equal">
      <formula>"VAYA A LA HOJA INICIO Y SELECIONE EL PERIODO CORRESPONDIENTE A ESTE INFORME"</formula>
    </cfRule>
  </conditionalFormatting>
  <conditionalFormatting sqref="B11:B15">
    <cfRule type="duplicateValues" dxfId="11" priority="7"/>
  </conditionalFormatting>
  <conditionalFormatting sqref="C5:C6">
    <cfRule type="cellIs" dxfId="10" priority="6" stopIfTrue="1" operator="equal">
      <formula>"VAYA A LA HOJA INICIO Y SELECIONE EL PERIODO CORRESPONDIENTE A ESTE INFORME"</formula>
    </cfRule>
  </conditionalFormatting>
  <dataValidations count="2">
    <dataValidation type="list" allowBlank="1" showInputMessage="1" showErrorMessage="1" sqref="B10" xr:uid="{00000000-0002-0000-1400-000005000000}">
      <formula1>OFFSET(INDIRECT(#REF!),0,0,#REF!,1)</formula1>
    </dataValidation>
    <dataValidation type="list" allowBlank="1" showInputMessage="1" showErrorMessage="1" sqref="B11:B15" xr:uid="{00000000-0002-0000-1400-000006000000}">
      <formula1>OFFSET(INDIRECT(#REF!),0,0,#REF!,1)</formula1>
    </dataValidation>
  </dataValidations>
  <printOptions horizontalCentered="1"/>
  <pageMargins left="0.39370078740157499" right="0.39370078740157499" top="1.37795275590551" bottom="0.86614173228346403" header="0.39370078740157499" footer="0.59055118110236204"/>
  <pageSetup scale="78" fitToHeight="0" orientation="landscape" r:id="rId1"/>
  <headerFooter scaleWithDoc="0">
    <oddHeader>&amp;C&amp;G&amp;R</oddHeader>
    <oddFooter>&amp;R&amp;G</oddFooter>
  </headerFooter>
  <legacyDrawingHF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Hoja14">
    <tabColor rgb="FF92D050"/>
    <pageSetUpPr fitToPage="1"/>
  </sheetPr>
  <dimension ref="A1:S108"/>
  <sheetViews>
    <sheetView showGridLines="0" view="pageBreakPreview" zoomScale="60" zoomScaleNormal="90" workbookViewId="0">
      <selection activeCell="Q26" sqref="Q26"/>
    </sheetView>
  </sheetViews>
  <sheetFormatPr baseColWidth="10" defaultColWidth="11.44140625" defaultRowHeight="13.8"/>
  <cols>
    <col min="1" max="1" width="0.88671875" style="1" customWidth="1"/>
    <col min="2" max="2" width="34.88671875" style="29" customWidth="1"/>
    <col min="3" max="3" width="40.5546875" style="1" customWidth="1"/>
    <col min="4" max="5" width="13.5546875" style="1" customWidth="1"/>
    <col min="6" max="6" width="18.5546875" style="1" customWidth="1"/>
    <col min="7" max="7" width="13.5546875" style="1" customWidth="1"/>
    <col min="8" max="8" width="45.5546875" style="1" customWidth="1"/>
    <col min="9" max="9" width="2" style="1" customWidth="1"/>
    <col min="10" max="16384" width="11.44140625" style="1"/>
  </cols>
  <sheetData>
    <row r="1" spans="1:19" ht="14.4" customHeight="1"/>
    <row r="2" spans="1:19" ht="35.1" customHeight="1">
      <c r="B2" s="438" t="s">
        <v>146</v>
      </c>
      <c r="C2" s="438"/>
      <c r="D2" s="438"/>
      <c r="E2" s="438"/>
      <c r="F2" s="438"/>
      <c r="G2" s="438"/>
      <c r="H2" s="438"/>
    </row>
    <row r="3" spans="1:19" ht="3.6" customHeight="1">
      <c r="B3" s="30"/>
      <c r="C3" s="46"/>
      <c r="D3" s="46"/>
      <c r="E3" s="46"/>
      <c r="F3" s="46"/>
      <c r="G3" s="46"/>
      <c r="H3" s="46"/>
    </row>
    <row r="4" spans="1:19" ht="20.100000000000001" customHeight="1">
      <c r="B4" s="131" t="s">
        <v>68</v>
      </c>
      <c r="C4" s="562" t="s">
        <v>10</v>
      </c>
      <c r="D4" s="563"/>
      <c r="E4" s="563"/>
      <c r="F4" s="563"/>
      <c r="G4" s="563"/>
      <c r="H4" s="564"/>
    </row>
    <row r="5" spans="1:19" ht="20.100000000000001" customHeight="1">
      <c r="B5" s="169" t="s">
        <v>2</v>
      </c>
      <c r="C5" s="562" t="s">
        <v>12</v>
      </c>
      <c r="D5" s="563"/>
      <c r="E5" s="563"/>
      <c r="F5" s="563"/>
      <c r="G5" s="563"/>
      <c r="H5" s="564"/>
    </row>
    <row r="6" spans="1:19" ht="3" customHeight="1">
      <c r="B6" s="1"/>
      <c r="C6" s="448"/>
      <c r="D6" s="448"/>
      <c r="E6" s="448"/>
      <c r="F6" s="448"/>
      <c r="G6" s="448"/>
      <c r="H6" s="448"/>
    </row>
    <row r="7" spans="1:19" s="44" customFormat="1" ht="25.35" customHeight="1">
      <c r="B7" s="148" t="s">
        <v>138</v>
      </c>
      <c r="C7" s="444" t="s">
        <v>147</v>
      </c>
      <c r="D7" s="444" t="s">
        <v>148</v>
      </c>
      <c r="E7" s="444"/>
      <c r="F7" s="444"/>
      <c r="G7" s="444"/>
      <c r="H7" s="560" t="s">
        <v>149</v>
      </c>
    </row>
    <row r="8" spans="1:19" s="44" customFormat="1" ht="43.5" customHeight="1">
      <c r="B8" s="149" t="s">
        <v>150</v>
      </c>
      <c r="C8" s="559"/>
      <c r="D8" s="150" t="s">
        <v>151</v>
      </c>
      <c r="E8" s="150" t="s">
        <v>152</v>
      </c>
      <c r="F8" s="150" t="s">
        <v>153</v>
      </c>
      <c r="G8" s="150" t="s">
        <v>154</v>
      </c>
      <c r="H8" s="561"/>
    </row>
    <row r="9" spans="1:19" ht="18" customHeight="1">
      <c r="B9" s="170"/>
      <c r="C9" s="171"/>
      <c r="D9" s="171"/>
      <c r="E9" s="171"/>
      <c r="F9" s="171"/>
      <c r="G9" s="171"/>
      <c r="H9" s="172"/>
    </row>
    <row r="10" spans="1:19" ht="18" customHeight="1">
      <c r="B10" s="170"/>
      <c r="C10" s="172"/>
      <c r="D10" s="172"/>
      <c r="E10" s="172"/>
      <c r="F10" s="172"/>
      <c r="G10" s="172"/>
      <c r="H10" s="172"/>
    </row>
    <row r="11" spans="1:19" ht="18" customHeight="1">
      <c r="B11" s="170"/>
      <c r="C11" s="172"/>
      <c r="D11" s="172"/>
      <c r="E11" s="172"/>
      <c r="F11" s="172"/>
      <c r="G11" s="172"/>
      <c r="H11" s="172"/>
    </row>
    <row r="12" spans="1:19" ht="18" customHeight="1">
      <c r="B12" s="170"/>
      <c r="C12" s="172"/>
      <c r="D12" s="172"/>
      <c r="E12" s="172"/>
      <c r="F12" s="172"/>
      <c r="G12" s="172"/>
      <c r="H12" s="172"/>
    </row>
    <row r="13" spans="1:19" ht="18" customHeight="1">
      <c r="A13" s="16"/>
      <c r="B13" s="170"/>
      <c r="C13" s="172"/>
      <c r="D13" s="172"/>
      <c r="E13" s="172"/>
      <c r="F13" s="172"/>
      <c r="G13" s="172"/>
      <c r="H13" s="172"/>
      <c r="I13" s="16"/>
      <c r="J13" s="16"/>
      <c r="K13" s="16"/>
      <c r="L13" s="16"/>
      <c r="M13" s="16"/>
      <c r="N13" s="16"/>
      <c r="O13" s="16"/>
      <c r="P13" s="16"/>
      <c r="Q13" s="16"/>
      <c r="R13" s="16"/>
      <c r="S13" s="16"/>
    </row>
    <row r="14" spans="1:19" ht="18" customHeight="1">
      <c r="B14" s="170"/>
      <c r="C14" s="172"/>
      <c r="D14" s="172"/>
      <c r="E14" s="172"/>
      <c r="F14" s="172"/>
      <c r="G14" s="172"/>
      <c r="H14" s="172"/>
    </row>
    <row r="15" spans="1:19" ht="18" customHeight="1">
      <c r="B15" s="170"/>
      <c r="C15" s="172"/>
      <c r="D15" s="172"/>
      <c r="E15" s="172"/>
      <c r="F15" s="172"/>
      <c r="G15" s="172"/>
      <c r="H15" s="172"/>
    </row>
    <row r="16" spans="1:19" ht="18" customHeight="1">
      <c r="B16" s="170"/>
      <c r="C16" s="172"/>
      <c r="D16" s="172"/>
      <c r="E16" s="172"/>
      <c r="F16" s="172"/>
      <c r="G16" s="172"/>
      <c r="H16" s="172"/>
    </row>
    <row r="17" spans="2:8" ht="18" customHeight="1">
      <c r="B17" s="170"/>
      <c r="C17" s="172"/>
      <c r="D17" s="172"/>
      <c r="E17" s="172"/>
      <c r="F17" s="172"/>
      <c r="G17" s="172"/>
      <c r="H17" s="172"/>
    </row>
    <row r="18" spans="2:8" ht="18" customHeight="1">
      <c r="B18" s="170"/>
      <c r="C18" s="172"/>
      <c r="D18" s="172"/>
      <c r="E18" s="172"/>
      <c r="F18" s="172"/>
      <c r="G18" s="172"/>
      <c r="H18" s="172"/>
    </row>
    <row r="19" spans="2:8" ht="18" customHeight="1">
      <c r="B19" s="170"/>
      <c r="C19" s="172"/>
      <c r="D19" s="172"/>
      <c r="E19" s="172"/>
      <c r="F19" s="172"/>
      <c r="G19" s="172"/>
      <c r="H19" s="172"/>
    </row>
    <row r="20" spans="2:8" ht="18" customHeight="1">
      <c r="B20" s="170"/>
      <c r="C20" s="172"/>
      <c r="D20" s="172"/>
      <c r="E20" s="172"/>
      <c r="F20" s="172"/>
      <c r="G20" s="172"/>
      <c r="H20" s="172"/>
    </row>
    <row r="21" spans="2:8" ht="18" customHeight="1">
      <c r="B21" s="172"/>
      <c r="C21" s="172"/>
      <c r="D21" s="172"/>
      <c r="E21" s="172"/>
      <c r="F21" s="172"/>
      <c r="G21" s="172"/>
      <c r="H21" s="172"/>
    </row>
    <row r="22" spans="2:8" ht="18" customHeight="1">
      <c r="B22" s="172"/>
      <c r="C22" s="172"/>
      <c r="D22" s="172"/>
      <c r="E22" s="172"/>
      <c r="F22" s="172"/>
      <c r="G22" s="172"/>
      <c r="H22" s="172"/>
    </row>
    <row r="23" spans="2:8" ht="18" customHeight="1">
      <c r="B23" s="172"/>
      <c r="C23" s="172"/>
      <c r="D23" s="172"/>
      <c r="E23" s="172"/>
      <c r="F23" s="172"/>
      <c r="G23" s="172"/>
      <c r="H23" s="172"/>
    </row>
    <row r="24" spans="2:8" ht="18" customHeight="1">
      <c r="B24" s="172"/>
      <c r="C24" s="172"/>
      <c r="D24" s="172"/>
      <c r="E24" s="172"/>
      <c r="F24" s="172"/>
      <c r="G24" s="172"/>
      <c r="H24" s="172"/>
    </row>
    <row r="25" spans="2:8" ht="18" customHeight="1">
      <c r="B25" s="172"/>
      <c r="C25" s="172"/>
      <c r="D25" s="172"/>
      <c r="E25" s="172"/>
      <c r="F25" s="172"/>
      <c r="G25" s="172"/>
      <c r="H25" s="172"/>
    </row>
    <row r="26" spans="2:8" ht="18" customHeight="1">
      <c r="B26" s="173"/>
      <c r="C26" s="34" t="s">
        <v>155</v>
      </c>
      <c r="D26" s="174"/>
      <c r="E26" s="174"/>
      <c r="F26" s="174"/>
      <c r="G26" s="174"/>
      <c r="H26" s="172"/>
    </row>
    <row r="27" spans="2:8">
      <c r="B27" s="161"/>
    </row>
    <row r="28" spans="2:8">
      <c r="B28" s="161"/>
    </row>
    <row r="29" spans="2:8">
      <c r="B29" s="161"/>
    </row>
    <row r="30" spans="2:8">
      <c r="B30" s="161"/>
    </row>
    <row r="31" spans="2:8">
      <c r="B31" s="161"/>
    </row>
    <row r="32" spans="2:8">
      <c r="B32" s="161"/>
    </row>
    <row r="33" spans="2:2">
      <c r="B33" s="161"/>
    </row>
    <row r="34" spans="2:2">
      <c r="B34" s="161"/>
    </row>
    <row r="35" spans="2:2">
      <c r="B35" s="161"/>
    </row>
    <row r="36" spans="2:2">
      <c r="B36" s="161"/>
    </row>
    <row r="37" spans="2:2">
      <c r="B37" s="161"/>
    </row>
    <row r="38" spans="2:2">
      <c r="B38" s="161"/>
    </row>
    <row r="39" spans="2:2">
      <c r="B39" s="161"/>
    </row>
    <row r="40" spans="2:2">
      <c r="B40" s="161"/>
    </row>
    <row r="41" spans="2:2">
      <c r="B41" s="161"/>
    </row>
    <row r="42" spans="2:2">
      <c r="B42" s="161"/>
    </row>
    <row r="43" spans="2:2">
      <c r="B43" s="161"/>
    </row>
    <row r="44" spans="2:2">
      <c r="B44" s="161"/>
    </row>
    <row r="45" spans="2:2">
      <c r="B45" s="161"/>
    </row>
    <row r="46" spans="2:2">
      <c r="B46" s="161"/>
    </row>
    <row r="47" spans="2:2">
      <c r="B47" s="161"/>
    </row>
    <row r="48" spans="2:2">
      <c r="B48" s="161"/>
    </row>
    <row r="49" spans="2:2">
      <c r="B49" s="161"/>
    </row>
    <row r="50" spans="2:2">
      <c r="B50" s="161"/>
    </row>
    <row r="51" spans="2:2">
      <c r="B51" s="161"/>
    </row>
    <row r="52" spans="2:2">
      <c r="B52" s="161"/>
    </row>
    <row r="53" spans="2:2">
      <c r="B53" s="161"/>
    </row>
    <row r="54" spans="2:2">
      <c r="B54" s="161"/>
    </row>
    <row r="55" spans="2:2">
      <c r="B55" s="167"/>
    </row>
    <row r="56" spans="2:2">
      <c r="B56" s="167"/>
    </row>
    <row r="57" spans="2:2">
      <c r="B57" s="167"/>
    </row>
    <row r="58" spans="2:2">
      <c r="B58" s="167"/>
    </row>
    <row r="59" spans="2:2">
      <c r="B59" s="167"/>
    </row>
    <row r="60" spans="2:2">
      <c r="B60" s="167"/>
    </row>
    <row r="61" spans="2:2">
      <c r="B61" s="167"/>
    </row>
    <row r="62" spans="2:2">
      <c r="B62" s="167"/>
    </row>
    <row r="63" spans="2:2">
      <c r="B63" s="167"/>
    </row>
    <row r="64" spans="2:2">
      <c r="B64" s="167"/>
    </row>
    <row r="65" spans="2:2">
      <c r="B65" s="167"/>
    </row>
    <row r="66" spans="2:2">
      <c r="B66" s="167"/>
    </row>
    <row r="67" spans="2:2">
      <c r="B67" s="167"/>
    </row>
    <row r="68" spans="2:2">
      <c r="B68" s="167"/>
    </row>
    <row r="69" spans="2:2">
      <c r="B69" s="167"/>
    </row>
    <row r="70" spans="2:2">
      <c r="B70" s="167"/>
    </row>
    <row r="71" spans="2:2">
      <c r="B71" s="167"/>
    </row>
    <row r="72" spans="2:2">
      <c r="B72" s="167"/>
    </row>
    <row r="73" spans="2:2">
      <c r="B73" s="167"/>
    </row>
    <row r="74" spans="2:2">
      <c r="B74" s="167"/>
    </row>
    <row r="75" spans="2:2">
      <c r="B75" s="167"/>
    </row>
    <row r="76" spans="2:2">
      <c r="B76" s="167"/>
    </row>
    <row r="77" spans="2:2">
      <c r="B77" s="167"/>
    </row>
    <row r="78" spans="2:2">
      <c r="B78" s="167"/>
    </row>
    <row r="79" spans="2:2">
      <c r="B79" s="167"/>
    </row>
    <row r="80" spans="2:2">
      <c r="B80" s="167"/>
    </row>
    <row r="81" spans="2:2">
      <c r="B81" s="167"/>
    </row>
    <row r="82" spans="2:2">
      <c r="B82" s="167"/>
    </row>
    <row r="83" spans="2:2">
      <c r="B83" s="167"/>
    </row>
    <row r="84" spans="2:2">
      <c r="B84" s="167"/>
    </row>
    <row r="85" spans="2:2">
      <c r="B85" s="167"/>
    </row>
    <row r="86" spans="2:2">
      <c r="B86" s="167"/>
    </row>
    <row r="87" spans="2:2">
      <c r="B87" s="167"/>
    </row>
    <row r="88" spans="2:2">
      <c r="B88" s="167"/>
    </row>
    <row r="89" spans="2:2">
      <c r="B89" s="167"/>
    </row>
    <row r="90" spans="2:2">
      <c r="B90" s="167"/>
    </row>
    <row r="91" spans="2:2">
      <c r="B91" s="167"/>
    </row>
    <row r="92" spans="2:2">
      <c r="B92" s="167"/>
    </row>
    <row r="93" spans="2:2">
      <c r="B93" s="167"/>
    </row>
    <row r="94" spans="2:2">
      <c r="B94" s="167"/>
    </row>
    <row r="95" spans="2:2">
      <c r="B95" s="167"/>
    </row>
    <row r="96" spans="2:2">
      <c r="B96" s="167"/>
    </row>
    <row r="97" spans="2:2">
      <c r="B97" s="167"/>
    </row>
    <row r="98" spans="2:2">
      <c r="B98" s="167"/>
    </row>
    <row r="99" spans="2:2">
      <c r="B99" s="167"/>
    </row>
    <row r="100" spans="2:2">
      <c r="B100" s="167"/>
    </row>
    <row r="101" spans="2:2">
      <c r="B101" s="168"/>
    </row>
    <row r="102" spans="2:2">
      <c r="B102" s="1"/>
    </row>
    <row r="103" spans="2:2">
      <c r="B103" s="1"/>
    </row>
    <row r="104" spans="2:2">
      <c r="B104" s="1"/>
    </row>
    <row r="105" spans="2:2">
      <c r="B105" s="1"/>
    </row>
    <row r="106" spans="2:2">
      <c r="B106" s="1"/>
    </row>
    <row r="107" spans="2:2">
      <c r="B107" s="1"/>
    </row>
    <row r="108" spans="2:2">
      <c r="B108" s="1"/>
    </row>
  </sheetData>
  <mergeCells count="7">
    <mergeCell ref="B2:H2"/>
    <mergeCell ref="C4:H4"/>
    <mergeCell ref="C5:H5"/>
    <mergeCell ref="C6:H6"/>
    <mergeCell ref="D7:G7"/>
    <mergeCell ref="C7:C8"/>
    <mergeCell ref="H7:H8"/>
  </mergeCells>
  <conditionalFormatting sqref="B27:B39">
    <cfRule type="duplicateValues" dxfId="9" priority="4"/>
  </conditionalFormatting>
  <conditionalFormatting sqref="B40">
    <cfRule type="duplicateValues" dxfId="8" priority="2"/>
  </conditionalFormatting>
  <conditionalFormatting sqref="B41:B101">
    <cfRule type="duplicateValues" dxfId="7" priority="3"/>
  </conditionalFormatting>
  <conditionalFormatting sqref="C5">
    <cfRule type="cellIs" dxfId="6" priority="1" stopIfTrue="1" operator="equal">
      <formula>"VAYA A LA HOJA INICIO Y SELECIONE EL PERIODO CORRESPONDIENTE A ESTE INFORME"</formula>
    </cfRule>
  </conditionalFormatting>
  <dataValidations count="21">
    <dataValidation type="list" allowBlank="1" showInputMessage="1" showErrorMessage="1" sqref="B24" xr:uid="{00000000-0002-0000-1500-000000000000}">
      <formula1>OFFSET(INDIRECT(R24),0,0,R23,1)</formula1>
    </dataValidation>
    <dataValidation type="list" allowBlank="1" showInputMessage="1" showErrorMessage="1" sqref="B25" xr:uid="{00000000-0002-0000-1500-000001000000}">
      <formula1>OFFSET(INDIRECT(R24),0,0,R23,1)</formula1>
    </dataValidation>
    <dataValidation type="list" allowBlank="1" showInputMessage="1" showErrorMessage="1" sqref="B26" xr:uid="{00000000-0002-0000-1500-000002000000}">
      <formula1>OFFSET(INDIRECT(R24),0,0,R23,1)</formula1>
    </dataValidation>
    <dataValidation type="list" allowBlank="1" showInputMessage="1" showErrorMessage="1" sqref="B27" xr:uid="{00000000-0002-0000-1500-000003000000}">
      <formula1>OFFSET(INDIRECT(R24),0,0,R23,1)</formula1>
    </dataValidation>
    <dataValidation type="list" allowBlank="1" showInputMessage="1" showErrorMessage="1" sqref="B28" xr:uid="{00000000-0002-0000-1500-000004000000}">
      <formula1>OFFSET(INDIRECT(R24),0,0,R23,1)</formula1>
    </dataValidation>
    <dataValidation type="list" allowBlank="1" showInputMessage="1" showErrorMessage="1" sqref="B29" xr:uid="{00000000-0002-0000-1500-000005000000}">
      <formula1>OFFSET(INDIRECT(R24),0,0,R23,1)</formula1>
    </dataValidation>
    <dataValidation type="list" allowBlank="1" showInputMessage="1" showErrorMessage="1" sqref="B30" xr:uid="{00000000-0002-0000-1500-000006000000}">
      <formula1>OFFSET(INDIRECT(R24),0,0,R23,1)</formula1>
    </dataValidation>
    <dataValidation type="list" allowBlank="1" showInputMessage="1" showErrorMessage="1" sqref="B31" xr:uid="{00000000-0002-0000-1500-000007000000}">
      <formula1>OFFSET(INDIRECT(R24),0,0,R23,1)</formula1>
    </dataValidation>
    <dataValidation type="list" allowBlank="1" showInputMessage="1" showErrorMessage="1" sqref="B32" xr:uid="{00000000-0002-0000-1500-000008000000}">
      <formula1>OFFSET(INDIRECT(R24),0,0,R23,1)</formula1>
    </dataValidation>
    <dataValidation type="list" allowBlank="1" showInputMessage="1" showErrorMessage="1" sqref="B33" xr:uid="{00000000-0002-0000-1500-000009000000}">
      <formula1>OFFSET(INDIRECT(R24),0,0,R23,1)</formula1>
    </dataValidation>
    <dataValidation type="list" allowBlank="1" showInputMessage="1" showErrorMessage="1" sqref="B34" xr:uid="{00000000-0002-0000-1500-00000A000000}">
      <formula1>OFFSET(INDIRECT(R24),0,0,R23,1)</formula1>
    </dataValidation>
    <dataValidation type="list" allowBlank="1" showInputMessage="1" showErrorMessage="1" sqref="B35" xr:uid="{00000000-0002-0000-1500-00000B000000}">
      <formula1>OFFSET(INDIRECT(R24),0,0,R23,1)</formula1>
    </dataValidation>
    <dataValidation type="list" allowBlank="1" showInputMessage="1" showErrorMessage="1" sqref="B36" xr:uid="{00000000-0002-0000-1500-00000C000000}">
      <formula1>OFFSET(INDIRECT(R24),0,0,R23,1)</formula1>
    </dataValidation>
    <dataValidation type="list" allowBlank="1" showInputMessage="1" showErrorMessage="1" sqref="B37" xr:uid="{00000000-0002-0000-1500-00000D000000}">
      <formula1>OFFSET(INDIRECT(R24),0,0,R23,1)</formula1>
    </dataValidation>
    <dataValidation type="list" allowBlank="1" showInputMessage="1" showErrorMessage="1" sqref="B38" xr:uid="{00000000-0002-0000-1500-00000E000000}">
      <formula1>OFFSET(INDIRECT(R24),0,0,R23,1)</formula1>
    </dataValidation>
    <dataValidation type="list" allowBlank="1" showInputMessage="1" showErrorMessage="1" sqref="B42" xr:uid="{00000000-0002-0000-1500-00000F000000}">
      <formula1>OFFSET(INDIRECT(#REF!),0,0,R26,1)</formula1>
    </dataValidation>
    <dataValidation type="list" allowBlank="1" showInputMessage="1" showErrorMessage="1" sqref="B45" xr:uid="{00000000-0002-0000-1500-000010000000}">
      <formula1>OFFSET(INDIRECT(R27),0,0,#REF!,1)</formula1>
    </dataValidation>
    <dataValidation type="list" allowBlank="1" showInputMessage="1" showErrorMessage="1" sqref="B22:B23" xr:uid="{00000000-0002-0000-1500-000011000000}">
      <formula1>OFFSET(INDIRECT(R23),0,0,R22,1)</formula1>
    </dataValidation>
    <dataValidation type="list" allowBlank="1" showInputMessage="1" showErrorMessage="1" sqref="B39:B41" xr:uid="{00000000-0002-0000-1500-000012000000}">
      <formula1>OFFSET(INDIRECT(R24),0,0,R23,1)</formula1>
    </dataValidation>
    <dataValidation type="list" allowBlank="1" showInputMessage="1" showErrorMessage="1" sqref="B43:B44" xr:uid="{00000000-0002-0000-1500-000013000000}">
      <formula1>OFFSET(INDIRECT(#REF!),0,0,#REF!,1)</formula1>
    </dataValidation>
    <dataValidation type="list" allowBlank="1" showInputMessage="1" showErrorMessage="1" sqref="B46:B101" xr:uid="{00000000-0002-0000-1500-000014000000}">
      <formula1>OFFSET(INDIRECT(R28),0,0,R27,1)</formula1>
    </dataValidation>
  </dataValidations>
  <printOptions horizontalCentered="1"/>
  <pageMargins left="0.39370078740157499" right="0.39370078740157499" top="1.37795275590551" bottom="0.86614173228346403" header="0.39370078740157499" footer="0.59055118110236204"/>
  <pageSetup scale="73" fitToHeight="0" orientation="landscape" r:id="rId1"/>
  <headerFooter scaleWithDoc="0">
    <oddHeader>&amp;C&amp;G&amp;R</oddHeader>
    <oddFooter>&amp;R&amp;G</oddFooter>
  </headerFooter>
  <drawing r:id="rId2"/>
  <legacyDrawingHF r:id="rId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Hoja15">
    <tabColor rgb="FF92D050"/>
    <pageSetUpPr fitToPage="1"/>
  </sheetPr>
  <dimension ref="A1:R117"/>
  <sheetViews>
    <sheetView showGridLines="0" view="pageBreakPreview" zoomScale="85" zoomScaleNormal="100" zoomScaleSheetLayoutView="85" workbookViewId="0">
      <selection activeCell="H9" sqref="H9"/>
    </sheetView>
  </sheetViews>
  <sheetFormatPr baseColWidth="10" defaultColWidth="9.44140625" defaultRowHeight="13.8"/>
  <cols>
    <col min="1" max="1" width="0.88671875" style="1" customWidth="1"/>
    <col min="2" max="2" width="37.109375" style="29" customWidth="1"/>
    <col min="3" max="3" width="30.5546875" style="1" customWidth="1"/>
    <col min="4" max="4" width="17.5546875" style="1" customWidth="1"/>
    <col min="5" max="6" width="25.5546875" style="1" customWidth="1"/>
    <col min="7" max="7" width="15.5546875" style="1" customWidth="1"/>
    <col min="8" max="8" width="12.6640625" style="1" bestFit="1" customWidth="1"/>
    <col min="9" max="9" width="20.5546875" style="1" customWidth="1"/>
    <col min="10" max="10" width="2.44140625" style="1" customWidth="1"/>
    <col min="11" max="16384" width="9.44140625" style="1"/>
  </cols>
  <sheetData>
    <row r="1" spans="2:9" ht="14.4" customHeight="1">
      <c r="C1" s="1" t="s">
        <v>156</v>
      </c>
    </row>
    <row r="2" spans="2:9" ht="35.1" customHeight="1">
      <c r="B2" s="438" t="s">
        <v>157</v>
      </c>
      <c r="C2" s="438"/>
      <c r="D2" s="438"/>
      <c r="E2" s="438"/>
      <c r="F2" s="438"/>
      <c r="G2" s="438"/>
      <c r="H2" s="438"/>
      <c r="I2" s="438"/>
    </row>
    <row r="3" spans="2:9" ht="3" customHeight="1">
      <c r="B3" s="30"/>
      <c r="C3" s="31"/>
      <c r="D3" s="31"/>
      <c r="E3" s="31"/>
      <c r="F3" s="31"/>
      <c r="G3" s="31"/>
      <c r="H3" s="31"/>
      <c r="I3" s="31"/>
    </row>
    <row r="4" spans="2:9" ht="21.6" customHeight="1">
      <c r="B4" s="145" t="s">
        <v>68</v>
      </c>
      <c r="C4" s="494" t="s">
        <v>10</v>
      </c>
      <c r="D4" s="494"/>
      <c r="E4" s="494"/>
      <c r="F4" s="494"/>
      <c r="G4" s="494"/>
      <c r="H4" s="494"/>
      <c r="I4" s="494"/>
    </row>
    <row r="5" spans="2:9" ht="19.5" customHeight="1">
      <c r="B5" s="33" t="s">
        <v>2</v>
      </c>
      <c r="C5" s="494" t="s">
        <v>12</v>
      </c>
      <c r="D5" s="494"/>
      <c r="E5" s="494"/>
      <c r="F5" s="494"/>
      <c r="G5" s="494"/>
      <c r="H5" s="494"/>
      <c r="I5" s="494"/>
    </row>
    <row r="6" spans="2:9" ht="2.4" customHeight="1">
      <c r="B6" s="1"/>
      <c r="C6" s="146"/>
      <c r="D6" s="147"/>
      <c r="E6" s="147"/>
      <c r="F6" s="147"/>
      <c r="G6" s="147"/>
      <c r="H6" s="147"/>
      <c r="I6" s="147"/>
    </row>
    <row r="7" spans="2:9" s="44" customFormat="1" ht="25.35" customHeight="1">
      <c r="B7" s="148" t="s">
        <v>138</v>
      </c>
      <c r="C7" s="444" t="s">
        <v>158</v>
      </c>
      <c r="D7" s="444" t="s">
        <v>159</v>
      </c>
      <c r="E7" s="444" t="s">
        <v>160</v>
      </c>
      <c r="F7" s="444" t="s">
        <v>161</v>
      </c>
      <c r="G7" s="444" t="s">
        <v>140</v>
      </c>
      <c r="H7" s="444"/>
      <c r="I7" s="560" t="s">
        <v>141</v>
      </c>
    </row>
    <row r="8" spans="2:9" s="45" customFormat="1" ht="34.5" customHeight="1">
      <c r="B8" s="149" t="s">
        <v>150</v>
      </c>
      <c r="C8" s="559"/>
      <c r="D8" s="559"/>
      <c r="E8" s="559"/>
      <c r="F8" s="559"/>
      <c r="G8" s="150" t="s">
        <v>162</v>
      </c>
      <c r="H8" s="150" t="s">
        <v>163</v>
      </c>
      <c r="I8" s="561"/>
    </row>
    <row r="9" spans="2:9" ht="409.6">
      <c r="B9" s="329" t="s">
        <v>462</v>
      </c>
      <c r="C9" s="331" t="s">
        <v>417</v>
      </c>
      <c r="D9" s="154" t="s">
        <v>418</v>
      </c>
      <c r="E9" s="332" t="s">
        <v>419</v>
      </c>
      <c r="F9" s="333" t="s">
        <v>420</v>
      </c>
      <c r="G9" s="333" t="s">
        <v>421</v>
      </c>
      <c r="H9" s="334">
        <v>72</v>
      </c>
      <c r="I9" s="335">
        <v>2003000</v>
      </c>
    </row>
    <row r="10" spans="2:9" ht="409.6">
      <c r="B10" s="330" t="s">
        <v>463</v>
      </c>
      <c r="C10" s="336" t="s">
        <v>422</v>
      </c>
      <c r="D10" s="337" t="s">
        <v>423</v>
      </c>
      <c r="E10" s="330" t="s">
        <v>419</v>
      </c>
      <c r="F10" s="330" t="s">
        <v>424</v>
      </c>
      <c r="G10" s="337" t="s">
        <v>425</v>
      </c>
      <c r="H10" s="338">
        <v>261</v>
      </c>
      <c r="I10" s="335">
        <v>8613000</v>
      </c>
    </row>
    <row r="11" spans="2:9" ht="24">
      <c r="B11" s="330" t="s">
        <v>462</v>
      </c>
      <c r="C11" s="336" t="s">
        <v>426</v>
      </c>
      <c r="D11" s="337" t="s">
        <v>418</v>
      </c>
      <c r="E11" s="337" t="s">
        <v>419</v>
      </c>
      <c r="F11" s="330" t="s">
        <v>427</v>
      </c>
      <c r="G11" s="337" t="s">
        <v>425</v>
      </c>
      <c r="H11" s="338">
        <v>149</v>
      </c>
      <c r="I11" s="335">
        <v>452500</v>
      </c>
    </row>
    <row r="12" spans="2:9" ht="204">
      <c r="B12" s="330" t="s">
        <v>462</v>
      </c>
      <c r="C12" s="336" t="s">
        <v>428</v>
      </c>
      <c r="D12" s="337" t="s">
        <v>418</v>
      </c>
      <c r="E12" s="330" t="s">
        <v>419</v>
      </c>
      <c r="F12" s="330" t="s">
        <v>429</v>
      </c>
      <c r="G12" s="337" t="s">
        <v>425</v>
      </c>
      <c r="H12" s="338">
        <v>27</v>
      </c>
      <c r="I12" s="335">
        <v>1104000</v>
      </c>
    </row>
    <row r="13" spans="2:9" ht="409.6">
      <c r="B13" s="330" t="s">
        <v>462</v>
      </c>
      <c r="C13" s="336" t="s">
        <v>430</v>
      </c>
      <c r="D13" s="337" t="s">
        <v>418</v>
      </c>
      <c r="E13" s="330" t="s">
        <v>419</v>
      </c>
      <c r="F13" s="330" t="s">
        <v>431</v>
      </c>
      <c r="G13" s="339" t="s">
        <v>425</v>
      </c>
      <c r="H13" s="338">
        <v>1585</v>
      </c>
      <c r="I13" s="335">
        <v>2370000</v>
      </c>
    </row>
    <row r="14" spans="2:9" ht="24">
      <c r="B14" s="330" t="s">
        <v>464</v>
      </c>
      <c r="C14" s="336" t="s">
        <v>432</v>
      </c>
      <c r="D14" s="337" t="s">
        <v>418</v>
      </c>
      <c r="E14" s="337" t="s">
        <v>419</v>
      </c>
      <c r="F14" s="330" t="s">
        <v>427</v>
      </c>
      <c r="G14" s="337" t="s">
        <v>425</v>
      </c>
      <c r="H14" s="338">
        <v>35</v>
      </c>
      <c r="I14" s="335">
        <v>954500</v>
      </c>
    </row>
    <row r="15" spans="2:9" ht="288">
      <c r="B15" s="330" t="s">
        <v>465</v>
      </c>
      <c r="C15" s="336" t="s">
        <v>433</v>
      </c>
      <c r="D15" s="337" t="s">
        <v>418</v>
      </c>
      <c r="E15" s="337" t="s">
        <v>419</v>
      </c>
      <c r="F15" s="330" t="s">
        <v>434</v>
      </c>
      <c r="G15" s="337" t="s">
        <v>425</v>
      </c>
      <c r="H15" s="338">
        <v>13</v>
      </c>
      <c r="I15" s="335">
        <v>454520</v>
      </c>
    </row>
    <row r="16" spans="2:9" ht="132">
      <c r="B16" s="330" t="s">
        <v>464</v>
      </c>
      <c r="C16" s="336" t="s">
        <v>435</v>
      </c>
      <c r="D16" s="337" t="s">
        <v>418</v>
      </c>
      <c r="E16" s="337" t="s">
        <v>419</v>
      </c>
      <c r="F16" s="330" t="s">
        <v>436</v>
      </c>
      <c r="G16" s="337" t="s">
        <v>425</v>
      </c>
      <c r="H16" s="338">
        <v>98</v>
      </c>
      <c r="I16" s="335">
        <v>3780000</v>
      </c>
    </row>
    <row r="17" spans="1:18" ht="408">
      <c r="B17" s="330" t="s">
        <v>466</v>
      </c>
      <c r="C17" s="336" t="s">
        <v>437</v>
      </c>
      <c r="D17" s="337" t="s">
        <v>423</v>
      </c>
      <c r="E17" s="330" t="s">
        <v>419</v>
      </c>
      <c r="F17" s="330" t="s">
        <v>438</v>
      </c>
      <c r="G17" s="337" t="s">
        <v>425</v>
      </c>
      <c r="H17" s="338">
        <v>10</v>
      </c>
      <c r="I17" s="335">
        <v>5976000</v>
      </c>
    </row>
    <row r="18" spans="1:18" ht="24">
      <c r="B18" s="330" t="s">
        <v>463</v>
      </c>
      <c r="C18" s="336" t="s">
        <v>439</v>
      </c>
      <c r="D18" s="337" t="s">
        <v>423</v>
      </c>
      <c r="E18" s="330" t="s">
        <v>419</v>
      </c>
      <c r="F18" s="330" t="s">
        <v>427</v>
      </c>
      <c r="G18" s="337" t="s">
        <v>425</v>
      </c>
      <c r="H18" s="338">
        <v>28</v>
      </c>
      <c r="I18" s="335">
        <v>1363620</v>
      </c>
    </row>
    <row r="19" spans="1:18" ht="409.6">
      <c r="A19" s="16"/>
      <c r="B19" s="330" t="s">
        <v>465</v>
      </c>
      <c r="C19" s="336" t="s">
        <v>440</v>
      </c>
      <c r="D19" s="337" t="s">
        <v>418</v>
      </c>
      <c r="E19" s="330" t="s">
        <v>419</v>
      </c>
      <c r="F19" s="330" t="s">
        <v>441</v>
      </c>
      <c r="G19" s="337" t="s">
        <v>421</v>
      </c>
      <c r="H19" s="338">
        <v>41</v>
      </c>
      <c r="I19" s="335">
        <v>1363620</v>
      </c>
      <c r="J19" s="16"/>
      <c r="K19" s="16"/>
      <c r="L19" s="16"/>
      <c r="M19" s="16"/>
      <c r="N19" s="16"/>
      <c r="O19" s="16"/>
      <c r="P19" s="16"/>
      <c r="Q19" s="16"/>
      <c r="R19" s="16"/>
    </row>
    <row r="20" spans="1:18" ht="409.6">
      <c r="B20" s="330" t="s">
        <v>463</v>
      </c>
      <c r="C20" s="336" t="s">
        <v>442</v>
      </c>
      <c r="D20" s="337" t="s">
        <v>423</v>
      </c>
      <c r="E20" s="330" t="s">
        <v>419</v>
      </c>
      <c r="F20" s="330" t="s">
        <v>443</v>
      </c>
      <c r="G20" s="337" t="s">
        <v>425</v>
      </c>
      <c r="H20" s="338">
        <v>28</v>
      </c>
      <c r="I20" s="335">
        <v>1360800</v>
      </c>
    </row>
    <row r="21" spans="1:18" ht="120">
      <c r="B21" s="330" t="s">
        <v>462</v>
      </c>
      <c r="C21" s="336" t="s">
        <v>444</v>
      </c>
      <c r="D21" s="337" t="s">
        <v>423</v>
      </c>
      <c r="E21" s="330" t="s">
        <v>419</v>
      </c>
      <c r="F21" s="330" t="s">
        <v>445</v>
      </c>
      <c r="G21" s="337" t="s">
        <v>425</v>
      </c>
      <c r="H21" s="338">
        <v>710</v>
      </c>
      <c r="I21" s="335">
        <v>2061750</v>
      </c>
    </row>
    <row r="22" spans="1:18" ht="409.6">
      <c r="B22" s="330" t="s">
        <v>462</v>
      </c>
      <c r="C22" s="336" t="s">
        <v>446</v>
      </c>
      <c r="D22" s="337" t="s">
        <v>418</v>
      </c>
      <c r="E22" s="330" t="s">
        <v>419</v>
      </c>
      <c r="F22" s="330" t="s">
        <v>447</v>
      </c>
      <c r="G22" s="337" t="s">
        <v>425</v>
      </c>
      <c r="H22" s="338">
        <v>154</v>
      </c>
      <c r="I22" s="335">
        <v>650170</v>
      </c>
    </row>
    <row r="23" spans="1:18" ht="24">
      <c r="B23" s="330" t="s">
        <v>462</v>
      </c>
      <c r="C23" s="336" t="s">
        <v>448</v>
      </c>
      <c r="D23" s="337" t="s">
        <v>418</v>
      </c>
      <c r="E23" s="330" t="s">
        <v>419</v>
      </c>
      <c r="F23" s="330" t="s">
        <v>427</v>
      </c>
      <c r="G23" s="337" t="s">
        <v>421</v>
      </c>
      <c r="H23" s="338">
        <v>69</v>
      </c>
      <c r="I23" s="335">
        <v>29156214</v>
      </c>
    </row>
    <row r="24" spans="1:18">
      <c r="B24" s="330" t="s">
        <v>467</v>
      </c>
      <c r="C24" s="336" t="s">
        <v>449</v>
      </c>
      <c r="D24" s="337" t="s">
        <v>423</v>
      </c>
      <c r="E24" s="330" t="s">
        <v>419</v>
      </c>
      <c r="F24" s="330" t="s">
        <v>427</v>
      </c>
      <c r="G24" s="337" t="s">
        <v>425</v>
      </c>
      <c r="H24" s="338">
        <v>150</v>
      </c>
      <c r="I24" s="335">
        <v>5017500</v>
      </c>
    </row>
    <row r="25" spans="1:18" ht="144">
      <c r="B25" s="330" t="s">
        <v>462</v>
      </c>
      <c r="C25" s="336" t="s">
        <v>450</v>
      </c>
      <c r="D25" s="337" t="s">
        <v>418</v>
      </c>
      <c r="E25" s="330" t="s">
        <v>419</v>
      </c>
      <c r="F25" s="330" t="s">
        <v>451</v>
      </c>
      <c r="G25" s="337" t="s">
        <v>425</v>
      </c>
      <c r="H25" s="338">
        <v>24</v>
      </c>
      <c r="I25" s="335">
        <v>499000</v>
      </c>
    </row>
    <row r="26" spans="1:18" ht="409.6">
      <c r="B26" s="330" t="s">
        <v>468</v>
      </c>
      <c r="C26" s="336" t="s">
        <v>452</v>
      </c>
      <c r="D26" s="337" t="s">
        <v>418</v>
      </c>
      <c r="E26" s="330" t="s">
        <v>419</v>
      </c>
      <c r="F26" s="330" t="s">
        <v>453</v>
      </c>
      <c r="G26" s="337" t="s">
        <v>425</v>
      </c>
      <c r="H26" s="338">
        <v>145</v>
      </c>
      <c r="I26" s="335">
        <v>5135000</v>
      </c>
    </row>
    <row r="27" spans="1:18">
      <c r="B27" s="330" t="s">
        <v>464</v>
      </c>
      <c r="C27" s="336" t="s">
        <v>454</v>
      </c>
      <c r="D27" s="337" t="s">
        <v>418</v>
      </c>
      <c r="E27" s="330" t="s">
        <v>419</v>
      </c>
      <c r="F27" s="330" t="s">
        <v>427</v>
      </c>
      <c r="G27" s="337" t="s">
        <v>421</v>
      </c>
      <c r="H27" s="338">
        <v>19</v>
      </c>
      <c r="I27" s="335">
        <v>750000</v>
      </c>
    </row>
    <row r="28" spans="1:18">
      <c r="B28" s="330" t="s">
        <v>469</v>
      </c>
      <c r="C28" s="336" t="s">
        <v>455</v>
      </c>
      <c r="D28" s="337" t="s">
        <v>456</v>
      </c>
      <c r="E28" s="330" t="s">
        <v>419</v>
      </c>
      <c r="F28" s="330" t="s">
        <v>427</v>
      </c>
      <c r="G28" s="337" t="s">
        <v>421</v>
      </c>
      <c r="H28" s="338">
        <v>5184</v>
      </c>
      <c r="I28" s="335">
        <v>2579892.7999999998</v>
      </c>
    </row>
    <row r="29" spans="1:18">
      <c r="B29" s="330" t="s">
        <v>469</v>
      </c>
      <c r="C29" s="336" t="s">
        <v>457</v>
      </c>
      <c r="D29" s="337" t="s">
        <v>456</v>
      </c>
      <c r="E29" s="330" t="s">
        <v>419</v>
      </c>
      <c r="F29" s="330" t="s">
        <v>427</v>
      </c>
      <c r="G29" s="337" t="s">
        <v>421</v>
      </c>
      <c r="H29" s="338">
        <v>815</v>
      </c>
      <c r="I29" s="335">
        <v>3387146</v>
      </c>
    </row>
    <row r="30" spans="1:18" ht="156">
      <c r="B30" s="330" t="s">
        <v>469</v>
      </c>
      <c r="C30" s="336" t="s">
        <v>458</v>
      </c>
      <c r="D30" s="337" t="s">
        <v>456</v>
      </c>
      <c r="E30" s="330" t="s">
        <v>419</v>
      </c>
      <c r="F30" s="330" t="s">
        <v>459</v>
      </c>
      <c r="G30" s="337" t="s">
        <v>421</v>
      </c>
      <c r="H30" s="338">
        <v>1000</v>
      </c>
      <c r="I30" s="335">
        <v>474000</v>
      </c>
    </row>
    <row r="31" spans="1:18" ht="24">
      <c r="B31" s="330" t="s">
        <v>470</v>
      </c>
      <c r="C31" s="336" t="s">
        <v>460</v>
      </c>
      <c r="D31" s="337" t="s">
        <v>423</v>
      </c>
      <c r="E31" s="337" t="s">
        <v>419</v>
      </c>
      <c r="F31" s="330" t="s">
        <v>427</v>
      </c>
      <c r="G31" s="337" t="s">
        <v>421</v>
      </c>
      <c r="H31" s="338" t="s">
        <v>461</v>
      </c>
      <c r="I31" s="335">
        <v>2199985.7200000002</v>
      </c>
    </row>
    <row r="32" spans="1:18" ht="24">
      <c r="B32" s="330" t="s">
        <v>468</v>
      </c>
      <c r="C32" s="331" t="s">
        <v>471</v>
      </c>
      <c r="D32" s="337" t="s">
        <v>474</v>
      </c>
      <c r="E32" s="337" t="s">
        <v>419</v>
      </c>
      <c r="F32" s="340" t="s">
        <v>476</v>
      </c>
      <c r="G32" s="337" t="s">
        <v>425</v>
      </c>
      <c r="H32" s="151" t="s">
        <v>476</v>
      </c>
      <c r="I32" s="164">
        <v>33000</v>
      </c>
    </row>
    <row r="33" spans="1:18" ht="24">
      <c r="B33" s="330" t="s">
        <v>463</v>
      </c>
      <c r="C33" s="331" t="s">
        <v>472</v>
      </c>
      <c r="D33" s="337" t="s">
        <v>474</v>
      </c>
      <c r="E33" s="337" t="s">
        <v>419</v>
      </c>
      <c r="F33" s="340" t="s">
        <v>476</v>
      </c>
      <c r="G33" s="337" t="s">
        <v>425</v>
      </c>
      <c r="H33" s="151" t="s">
        <v>476</v>
      </c>
      <c r="I33" s="164">
        <v>60000</v>
      </c>
    </row>
    <row r="34" spans="1:18" ht="24">
      <c r="B34" s="330" t="s">
        <v>468</v>
      </c>
      <c r="C34" s="331" t="s">
        <v>473</v>
      </c>
      <c r="D34" s="332" t="s">
        <v>475</v>
      </c>
      <c r="E34" s="337" t="s">
        <v>419</v>
      </c>
      <c r="F34" s="340" t="s">
        <v>476</v>
      </c>
      <c r="G34" s="337" t="s">
        <v>425</v>
      </c>
      <c r="H34" s="151" t="s">
        <v>476</v>
      </c>
      <c r="I34" s="164">
        <v>675000</v>
      </c>
    </row>
    <row r="35" spans="1:18" ht="15" customHeight="1">
      <c r="A35" s="16"/>
      <c r="B35" s="151"/>
      <c r="C35" s="151"/>
      <c r="D35" s="152"/>
      <c r="E35" s="151"/>
      <c r="F35" s="151"/>
      <c r="G35" s="153"/>
      <c r="H35" s="153"/>
      <c r="I35" s="164"/>
      <c r="J35" s="16"/>
      <c r="K35" s="16"/>
      <c r="L35" s="16"/>
      <c r="M35" s="16"/>
      <c r="N35" s="16"/>
      <c r="O35" s="16"/>
      <c r="P35" s="16"/>
      <c r="Q35" s="16"/>
      <c r="R35" s="16"/>
    </row>
    <row r="36" spans="1:18" ht="15" customHeight="1">
      <c r="B36" s="151"/>
      <c r="C36" s="155" t="s">
        <v>155</v>
      </c>
      <c r="D36" s="151"/>
      <c r="E36" s="151"/>
      <c r="F36" s="151"/>
      <c r="G36" s="153"/>
      <c r="H36" s="153"/>
      <c r="I36" s="165">
        <f>SUM(I9:I35)</f>
        <v>82474218.519999996</v>
      </c>
    </row>
    <row r="37" spans="1:18" ht="15" customHeight="1">
      <c r="B37" s="156"/>
      <c r="C37" s="156"/>
      <c r="D37" s="156"/>
      <c r="E37" s="156"/>
      <c r="F37" s="156"/>
      <c r="G37" s="157"/>
      <c r="H37" s="157"/>
      <c r="I37" s="166"/>
    </row>
    <row r="38" spans="1:18">
      <c r="B38" s="158" t="s">
        <v>164</v>
      </c>
      <c r="C38" s="159"/>
      <c r="D38" s="158"/>
      <c r="E38" s="160"/>
      <c r="F38" s="160"/>
      <c r="G38" s="160"/>
      <c r="H38" s="160"/>
      <c r="I38" s="160"/>
    </row>
    <row r="39" spans="1:18">
      <c r="B39" s="161"/>
      <c r="C39" s="53"/>
      <c r="D39" s="53"/>
    </row>
    <row r="40" spans="1:18">
      <c r="B40" s="161"/>
    </row>
    <row r="41" spans="1:18">
      <c r="B41" s="161"/>
      <c r="C41" s="54"/>
      <c r="D41" s="54"/>
      <c r="G41" s="162"/>
    </row>
    <row r="42" spans="1:18">
      <c r="B42" s="161"/>
      <c r="C42" s="55"/>
      <c r="D42" s="55"/>
      <c r="G42" s="163"/>
    </row>
    <row r="43" spans="1:18">
      <c r="B43" s="161"/>
    </row>
    <row r="44" spans="1:18">
      <c r="B44" s="161"/>
    </row>
    <row r="45" spans="1:18">
      <c r="B45" s="161"/>
    </row>
    <row r="46" spans="1:18">
      <c r="B46" s="161"/>
    </row>
    <row r="47" spans="1:18">
      <c r="B47" s="161"/>
    </row>
    <row r="48" spans="1:18">
      <c r="B48" s="161"/>
    </row>
    <row r="49" spans="2:2">
      <c r="B49" s="161"/>
    </row>
    <row r="50" spans="2:2">
      <c r="B50" s="161"/>
    </row>
    <row r="51" spans="2:2">
      <c r="B51" s="161"/>
    </row>
    <row r="52" spans="2:2">
      <c r="B52" s="161"/>
    </row>
    <row r="53" spans="2:2">
      <c r="B53" s="161"/>
    </row>
    <row r="54" spans="2:2">
      <c r="B54" s="161"/>
    </row>
    <row r="55" spans="2:2">
      <c r="B55" s="161"/>
    </row>
    <row r="56" spans="2:2">
      <c r="B56" s="161"/>
    </row>
    <row r="57" spans="2:2">
      <c r="B57" s="161"/>
    </row>
    <row r="58" spans="2:2">
      <c r="B58" s="161"/>
    </row>
    <row r="59" spans="2:2">
      <c r="B59" s="161"/>
    </row>
    <row r="60" spans="2:2">
      <c r="B60" s="161"/>
    </row>
    <row r="61" spans="2:2">
      <c r="B61" s="161"/>
    </row>
    <row r="62" spans="2:2">
      <c r="B62" s="161"/>
    </row>
    <row r="63" spans="2:2">
      <c r="B63" s="161"/>
    </row>
    <row r="64" spans="2:2">
      <c r="B64" s="167"/>
    </row>
    <row r="65" spans="2:2">
      <c r="B65" s="167"/>
    </row>
    <row r="66" spans="2:2">
      <c r="B66" s="167"/>
    </row>
    <row r="67" spans="2:2">
      <c r="B67" s="167"/>
    </row>
    <row r="68" spans="2:2">
      <c r="B68" s="167"/>
    </row>
    <row r="69" spans="2:2">
      <c r="B69" s="167"/>
    </row>
    <row r="70" spans="2:2">
      <c r="B70" s="167"/>
    </row>
    <row r="71" spans="2:2">
      <c r="B71" s="167"/>
    </row>
    <row r="72" spans="2:2">
      <c r="B72" s="167"/>
    </row>
    <row r="73" spans="2:2">
      <c r="B73" s="167"/>
    </row>
    <row r="74" spans="2:2">
      <c r="B74" s="167"/>
    </row>
    <row r="75" spans="2:2">
      <c r="B75" s="167"/>
    </row>
    <row r="76" spans="2:2">
      <c r="B76" s="167"/>
    </row>
    <row r="77" spans="2:2">
      <c r="B77" s="167"/>
    </row>
    <row r="78" spans="2:2">
      <c r="B78" s="167"/>
    </row>
    <row r="79" spans="2:2">
      <c r="B79" s="167"/>
    </row>
    <row r="80" spans="2:2">
      <c r="B80" s="167"/>
    </row>
    <row r="81" spans="2:2">
      <c r="B81" s="167"/>
    </row>
    <row r="82" spans="2:2">
      <c r="B82" s="167"/>
    </row>
    <row r="83" spans="2:2">
      <c r="B83" s="167"/>
    </row>
    <row r="84" spans="2:2">
      <c r="B84" s="167"/>
    </row>
    <row r="85" spans="2:2">
      <c r="B85" s="167"/>
    </row>
    <row r="86" spans="2:2">
      <c r="B86" s="167"/>
    </row>
    <row r="87" spans="2:2">
      <c r="B87" s="167"/>
    </row>
    <row r="88" spans="2:2">
      <c r="B88" s="167"/>
    </row>
    <row r="89" spans="2:2">
      <c r="B89" s="167"/>
    </row>
    <row r="90" spans="2:2">
      <c r="B90" s="167"/>
    </row>
    <row r="91" spans="2:2">
      <c r="B91" s="167"/>
    </row>
    <row r="92" spans="2:2">
      <c r="B92" s="167"/>
    </row>
    <row r="93" spans="2:2">
      <c r="B93" s="167"/>
    </row>
    <row r="94" spans="2:2">
      <c r="B94" s="167"/>
    </row>
    <row r="95" spans="2:2">
      <c r="B95" s="167"/>
    </row>
    <row r="96" spans="2:2">
      <c r="B96" s="167"/>
    </row>
    <row r="97" spans="2:2">
      <c r="B97" s="167"/>
    </row>
    <row r="98" spans="2:2">
      <c r="B98" s="167"/>
    </row>
    <row r="99" spans="2:2">
      <c r="B99" s="167"/>
    </row>
    <row r="100" spans="2:2">
      <c r="B100" s="167"/>
    </row>
    <row r="101" spans="2:2">
      <c r="B101" s="167"/>
    </row>
    <row r="102" spans="2:2">
      <c r="B102" s="167"/>
    </row>
    <row r="103" spans="2:2">
      <c r="B103" s="167"/>
    </row>
    <row r="104" spans="2:2">
      <c r="B104" s="167"/>
    </row>
    <row r="105" spans="2:2">
      <c r="B105" s="167"/>
    </row>
    <row r="106" spans="2:2">
      <c r="B106" s="167"/>
    </row>
    <row r="107" spans="2:2">
      <c r="B107" s="167"/>
    </row>
    <row r="108" spans="2:2">
      <c r="B108" s="167"/>
    </row>
    <row r="109" spans="2:2">
      <c r="B109" s="167"/>
    </row>
    <row r="110" spans="2:2">
      <c r="B110" s="168"/>
    </row>
    <row r="111" spans="2:2">
      <c r="B111" s="1"/>
    </row>
    <row r="112" spans="2:2">
      <c r="B112" s="1"/>
    </row>
    <row r="113" spans="2:2">
      <c r="B113" s="1"/>
    </row>
    <row r="114" spans="2:2">
      <c r="B114" s="1"/>
    </row>
    <row r="115" spans="2:2">
      <c r="B115" s="1"/>
    </row>
    <row r="116" spans="2:2">
      <c r="B116" s="1"/>
    </row>
    <row r="117" spans="2:2">
      <c r="B117" s="1"/>
    </row>
  </sheetData>
  <mergeCells count="9">
    <mergeCell ref="B2:I2"/>
    <mergeCell ref="C4:I4"/>
    <mergeCell ref="C5:I5"/>
    <mergeCell ref="G7:H7"/>
    <mergeCell ref="C7:C8"/>
    <mergeCell ref="D7:D8"/>
    <mergeCell ref="E7:E8"/>
    <mergeCell ref="F7:F8"/>
    <mergeCell ref="I7:I8"/>
  </mergeCells>
  <conditionalFormatting sqref="B39:B48">
    <cfRule type="duplicateValues" dxfId="5" priority="3"/>
  </conditionalFormatting>
  <conditionalFormatting sqref="B49">
    <cfRule type="duplicateValues" dxfId="4" priority="1"/>
  </conditionalFormatting>
  <conditionalFormatting sqref="B50:B110">
    <cfRule type="duplicateValues" dxfId="3" priority="2"/>
  </conditionalFormatting>
  <dataValidations disablePrompts="1" count="4">
    <dataValidation type="list" allowBlank="1" showInputMessage="1" showErrorMessage="1" sqref="B36" xr:uid="{BFA2157A-C889-496E-8202-7CEF229EC9E5}">
      <formula1>OFFSET(INDIRECT(#REF!),0,0,#REF!,1)</formula1>
    </dataValidation>
    <dataValidation type="list" allowBlank="1" showInputMessage="1" showErrorMessage="1" sqref="B37 B39:B53" xr:uid="{91964A20-3501-42ED-BE51-9F9AB37E98A2}">
      <formula1>OFFSET(INDIRECT(#REF!),0,0,#REF!,1)</formula1>
    </dataValidation>
    <dataValidation type="list" allowBlank="1" showInputMessage="1" showErrorMessage="1" sqref="B54" xr:uid="{B238D167-B860-4F4E-8BD9-E46F49F76938}">
      <formula1>OFFSET(INDIRECT(Q36),0,0,#REF!,1)</formula1>
    </dataValidation>
    <dataValidation type="list" allowBlank="1" showInputMessage="1" showErrorMessage="1" sqref="B55:B110" xr:uid="{0BBC661E-0F3E-48FF-AA35-0BD803791577}">
      <formula1>OFFSET(INDIRECT(Q37),0,0,Q36,1)</formula1>
    </dataValidation>
  </dataValidations>
  <printOptions horizontalCentered="1"/>
  <pageMargins left="0.39370078740157499" right="0.39370078740157499" top="1.37795275590551" bottom="0.86614173228346403" header="0.39370078740157499" footer="0.59055118110236204"/>
  <pageSetup scale="71" fitToHeight="0" orientation="landscape" r:id="rId1"/>
  <headerFooter scaleWithDoc="0">
    <oddHeader>&amp;C&amp;G&amp;R</oddHeader>
    <oddFooter>&amp;R&amp;G</oddFooter>
  </headerFooter>
  <legacyDrawingHF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Hoja16">
    <tabColor rgb="FF92D050"/>
    <pageSetUpPr fitToPage="1"/>
  </sheetPr>
  <dimension ref="A1:R29"/>
  <sheetViews>
    <sheetView showGridLines="0" view="pageBreakPreview" zoomScale="60" zoomScaleNormal="100" workbookViewId="0">
      <selection activeCell="J19" sqref="J19"/>
    </sheetView>
  </sheetViews>
  <sheetFormatPr baseColWidth="10" defaultColWidth="11.44140625" defaultRowHeight="13.8"/>
  <cols>
    <col min="1" max="1" width="0.88671875" style="129" customWidth="1"/>
    <col min="2" max="2" width="42.44140625" style="129" customWidth="1"/>
    <col min="3" max="4" width="50.5546875" style="129" customWidth="1"/>
    <col min="5" max="5" width="2.44140625" style="129" customWidth="1"/>
    <col min="6" max="16384" width="11.44140625" style="129"/>
  </cols>
  <sheetData>
    <row r="1" spans="1:18" ht="14.4" customHeight="1"/>
    <row r="2" spans="1:18" ht="35.1" customHeight="1">
      <c r="B2" s="573" t="s">
        <v>165</v>
      </c>
      <c r="C2" s="574"/>
      <c r="D2" s="575"/>
    </row>
    <row r="3" spans="1:18" ht="3" customHeight="1">
      <c r="B3" s="130"/>
      <c r="C3" s="130"/>
      <c r="D3" s="130"/>
    </row>
    <row r="4" spans="1:18" s="128" customFormat="1" ht="15" customHeight="1">
      <c r="B4" s="131" t="s">
        <v>68</v>
      </c>
      <c r="C4" s="435" t="s">
        <v>10</v>
      </c>
      <c r="D4" s="435"/>
    </row>
    <row r="5" spans="1:18" s="128" customFormat="1" ht="15" customHeight="1">
      <c r="B5" s="132" t="s">
        <v>2</v>
      </c>
      <c r="C5" s="435" t="s">
        <v>12</v>
      </c>
      <c r="D5" s="435"/>
    </row>
    <row r="6" spans="1:18" s="128" customFormat="1" ht="3" customHeight="1">
      <c r="B6" s="133"/>
      <c r="C6" s="133"/>
      <c r="D6" s="133"/>
    </row>
    <row r="7" spans="1:18" s="128" customFormat="1" ht="15" customHeight="1">
      <c r="B7" s="576" t="s">
        <v>166</v>
      </c>
      <c r="C7" s="577"/>
      <c r="D7" s="578"/>
    </row>
    <row r="8" spans="1:18" s="128" customFormat="1" ht="2.25" customHeight="1">
      <c r="B8" s="579"/>
      <c r="C8" s="579"/>
      <c r="D8" s="579"/>
    </row>
    <row r="9" spans="1:18" s="128" customFormat="1" ht="22.35" customHeight="1">
      <c r="B9" s="134" t="s">
        <v>167</v>
      </c>
      <c r="C9" s="565"/>
      <c r="D9" s="565"/>
    </row>
    <row r="10" spans="1:18" s="128" customFormat="1" ht="22.35" customHeight="1">
      <c r="B10" s="134" t="s">
        <v>168</v>
      </c>
      <c r="C10" s="565"/>
      <c r="D10" s="565"/>
    </row>
    <row r="11" spans="1:18" s="128" customFormat="1" ht="22.35" customHeight="1">
      <c r="B11" s="134" t="s">
        <v>169</v>
      </c>
    </row>
    <row r="12" spans="1:18" s="128" customFormat="1" ht="22.35" customHeight="1">
      <c r="B12" s="134" t="s">
        <v>170</v>
      </c>
      <c r="C12" s="565"/>
      <c r="D12" s="565"/>
    </row>
    <row r="13" spans="1:18" s="128" customFormat="1" ht="22.35" customHeight="1">
      <c r="A13" s="135"/>
      <c r="B13" s="136" t="s">
        <v>171</v>
      </c>
      <c r="C13" s="565"/>
      <c r="D13" s="565"/>
      <c r="E13" s="135"/>
      <c r="F13" s="135"/>
      <c r="G13" s="135"/>
      <c r="H13" s="135"/>
      <c r="I13" s="135"/>
      <c r="J13" s="135"/>
      <c r="K13" s="135"/>
      <c r="L13" s="135"/>
      <c r="M13" s="135"/>
      <c r="N13" s="135"/>
      <c r="O13" s="135"/>
      <c r="P13" s="135"/>
      <c r="Q13" s="135"/>
      <c r="R13" s="135"/>
    </row>
    <row r="14" spans="1:18" s="128" customFormat="1" ht="22.35" customHeight="1">
      <c r="B14" s="136" t="s">
        <v>172</v>
      </c>
      <c r="C14" s="565"/>
      <c r="D14" s="572"/>
    </row>
    <row r="15" spans="1:18" s="128" customFormat="1" ht="50.4" customHeight="1">
      <c r="B15" s="136" t="s">
        <v>173</v>
      </c>
      <c r="C15" s="565"/>
      <c r="D15" s="565"/>
    </row>
    <row r="16" spans="1:18" s="128" customFormat="1" ht="33.6" customHeight="1">
      <c r="B16" s="136" t="s">
        <v>174</v>
      </c>
      <c r="C16" s="565"/>
      <c r="D16" s="565"/>
    </row>
    <row r="17" spans="2:4" s="128" customFormat="1" ht="3" customHeight="1">
      <c r="B17" s="133"/>
      <c r="C17" s="133"/>
      <c r="D17" s="133"/>
    </row>
    <row r="18" spans="2:4" s="128" customFormat="1" ht="15" customHeight="1">
      <c r="B18" s="566" t="s">
        <v>175</v>
      </c>
      <c r="C18" s="567"/>
      <c r="D18" s="568"/>
    </row>
    <row r="19" spans="2:4" s="128" customFormat="1" ht="29.1" customHeight="1">
      <c r="B19" s="137" t="s">
        <v>176</v>
      </c>
      <c r="C19" s="138" t="s">
        <v>177</v>
      </c>
      <c r="D19" s="139" t="s">
        <v>178</v>
      </c>
    </row>
    <row r="20" spans="2:4" s="128" customFormat="1" ht="15" customHeight="1">
      <c r="B20" s="140"/>
      <c r="C20" s="140"/>
      <c r="D20" s="140"/>
    </row>
    <row r="21" spans="2:4" s="128" customFormat="1" ht="3" customHeight="1">
      <c r="B21" s="133"/>
      <c r="C21" s="133"/>
      <c r="D21" s="133"/>
    </row>
    <row r="22" spans="2:4" s="128" customFormat="1" ht="15" customHeight="1">
      <c r="B22" s="569" t="s">
        <v>179</v>
      </c>
      <c r="C22" s="570"/>
      <c r="D22" s="571"/>
    </row>
    <row r="23" spans="2:4" s="128" customFormat="1" ht="15" customHeight="1">
      <c r="B23" s="141" t="s">
        <v>180</v>
      </c>
      <c r="C23" s="141" t="s">
        <v>181</v>
      </c>
      <c r="D23" s="141" t="s">
        <v>182</v>
      </c>
    </row>
    <row r="24" spans="2:4" s="128" customFormat="1" ht="15" customHeight="1">
      <c r="B24" s="142"/>
      <c r="C24" s="142"/>
      <c r="D24" s="142"/>
    </row>
    <row r="25" spans="2:4" s="128" customFormat="1" ht="3" customHeight="1">
      <c r="B25" s="133"/>
      <c r="C25" s="133"/>
      <c r="D25" s="133"/>
    </row>
    <row r="26" spans="2:4" s="128" customFormat="1" ht="15" customHeight="1">
      <c r="B26" s="569" t="s">
        <v>183</v>
      </c>
      <c r="C26" s="570"/>
      <c r="D26" s="571"/>
    </row>
    <row r="27" spans="2:4" s="128" customFormat="1" ht="15" customHeight="1">
      <c r="B27" s="141" t="s">
        <v>184</v>
      </c>
      <c r="C27" s="141" t="s">
        <v>185</v>
      </c>
      <c r="D27" s="141" t="s">
        <v>186</v>
      </c>
    </row>
    <row r="28" spans="2:4" s="128" customFormat="1" ht="35.1" customHeight="1">
      <c r="B28" s="143"/>
      <c r="C28" s="144"/>
      <c r="D28" s="142"/>
    </row>
    <row r="29" spans="2:4">
      <c r="B29" s="128"/>
      <c r="C29" s="128"/>
      <c r="D29" s="128"/>
    </row>
  </sheetData>
  <mergeCells count="15">
    <mergeCell ref="B2:D2"/>
    <mergeCell ref="C4:D4"/>
    <mergeCell ref="C5:D5"/>
    <mergeCell ref="B7:D7"/>
    <mergeCell ref="B8:D8"/>
    <mergeCell ref="C9:D9"/>
    <mergeCell ref="C10:D10"/>
    <mergeCell ref="C12:D12"/>
    <mergeCell ref="C13:D13"/>
    <mergeCell ref="C14:D14"/>
    <mergeCell ref="C15:D15"/>
    <mergeCell ref="C16:D16"/>
    <mergeCell ref="B18:D18"/>
    <mergeCell ref="B22:D22"/>
    <mergeCell ref="B26:D26"/>
  </mergeCells>
  <printOptions horizontalCentered="1"/>
  <pageMargins left="0.39370078740157499" right="0.39370078740157499" top="1.37795275590551" bottom="0.86614173228346403" header="0.39370078740157499" footer="0.59055118110236204"/>
  <pageSetup scale="90" fitToHeight="0" orientation="landscape" r:id="rId1"/>
  <headerFooter scaleWithDoc="0">
    <oddHeader>&amp;C&amp;G&amp;R</oddHeader>
    <oddFooter>&amp;R&amp;G</oddFooter>
  </headerFooter>
  <drawing r:id="rId2"/>
  <legacyDrawingHF r:id="rId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Hoja8">
    <tabColor rgb="FF92D050"/>
    <pageSetUpPr fitToPage="1"/>
  </sheetPr>
  <dimension ref="A1:CC32"/>
  <sheetViews>
    <sheetView showGridLines="0" view="pageBreakPreview" zoomScale="70" zoomScaleNormal="90" zoomScaleSheetLayoutView="70" workbookViewId="0">
      <selection activeCell="U28" sqref="U28"/>
    </sheetView>
  </sheetViews>
  <sheetFormatPr baseColWidth="10" defaultColWidth="11.44140625" defaultRowHeight="13.8"/>
  <cols>
    <col min="1" max="1" width="0.88671875" style="67" customWidth="1"/>
    <col min="2" max="2" width="6.5546875" style="67" customWidth="1"/>
    <col min="3" max="3" width="6.88671875" style="67" customWidth="1"/>
    <col min="4" max="4" width="10.44140625" style="67" customWidth="1"/>
    <col min="5" max="5" width="20.44140625" style="67" customWidth="1"/>
    <col min="6" max="6" width="22.109375" style="67" customWidth="1"/>
    <col min="7" max="8" width="16.109375" style="67" customWidth="1"/>
    <col min="9" max="9" width="17.44140625" style="67" customWidth="1"/>
    <col min="10" max="10" width="19.5546875" style="67" customWidth="1"/>
    <col min="11" max="11" width="17.5546875" style="67" customWidth="1"/>
    <col min="12" max="13" width="15.5546875" style="67" customWidth="1"/>
    <col min="14" max="14" width="18.5546875" style="67" customWidth="1"/>
    <col min="15" max="15" width="19.44140625" style="67" customWidth="1"/>
    <col min="16" max="16" width="1.109375" style="67" customWidth="1"/>
    <col min="17" max="16384" width="11.44140625" style="67"/>
  </cols>
  <sheetData>
    <row r="1" spans="1:20" ht="14.4" customHeight="1">
      <c r="B1" s="67" t="s">
        <v>156</v>
      </c>
    </row>
    <row r="2" spans="1:20" ht="47.25" customHeight="1">
      <c r="B2" s="593" t="s">
        <v>187</v>
      </c>
      <c r="C2" s="593"/>
      <c r="D2" s="593"/>
      <c r="E2" s="593"/>
      <c r="F2" s="593"/>
      <c r="G2" s="593"/>
      <c r="H2" s="593"/>
      <c r="I2" s="593"/>
      <c r="J2" s="593"/>
      <c r="K2" s="593"/>
      <c r="L2" s="593"/>
      <c r="M2" s="593"/>
      <c r="N2" s="593"/>
      <c r="O2" s="593"/>
    </row>
    <row r="3" spans="1:20" ht="5.4" customHeight="1">
      <c r="B3" s="594"/>
      <c r="C3" s="594"/>
      <c r="D3" s="594"/>
      <c r="E3" s="594"/>
      <c r="F3" s="594"/>
      <c r="G3" s="594"/>
      <c r="H3" s="594"/>
      <c r="I3" s="594"/>
      <c r="J3" s="594"/>
      <c r="K3" s="594"/>
      <c r="L3" s="594"/>
      <c r="M3" s="594"/>
      <c r="N3" s="594"/>
      <c r="O3" s="594"/>
    </row>
    <row r="4" spans="1:20" ht="20.100000000000001" customHeight="1">
      <c r="B4" s="492" t="s">
        <v>188</v>
      </c>
      <c r="C4" s="492"/>
      <c r="D4" s="492"/>
      <c r="E4" s="492"/>
      <c r="F4" s="439"/>
      <c r="G4" s="494" t="s">
        <v>10</v>
      </c>
      <c r="H4" s="494"/>
      <c r="I4" s="494"/>
      <c r="J4" s="494"/>
      <c r="K4" s="494"/>
      <c r="L4" s="494"/>
      <c r="M4" s="494"/>
      <c r="N4" s="494"/>
      <c r="O4" s="494"/>
    </row>
    <row r="5" spans="1:20" ht="20.100000000000001" customHeight="1">
      <c r="B5" s="595" t="s">
        <v>2</v>
      </c>
      <c r="C5" s="595"/>
      <c r="D5" s="595"/>
      <c r="E5" s="595"/>
      <c r="F5" s="596"/>
      <c r="G5" s="597" t="s">
        <v>12</v>
      </c>
      <c r="H5" s="597"/>
      <c r="I5" s="597"/>
      <c r="J5" s="597"/>
      <c r="K5" s="597"/>
      <c r="L5" s="597"/>
      <c r="M5" s="597"/>
      <c r="N5" s="597"/>
      <c r="O5" s="597"/>
    </row>
    <row r="6" spans="1:20" ht="5.4" customHeight="1">
      <c r="G6" s="68"/>
      <c r="H6" s="68"/>
      <c r="I6" s="68"/>
      <c r="J6" s="68"/>
      <c r="K6" s="68"/>
      <c r="L6" s="68"/>
      <c r="M6" s="68"/>
      <c r="N6" s="68"/>
      <c r="O6" s="68"/>
    </row>
    <row r="7" spans="1:20" ht="42.6" customHeight="1">
      <c r="B7" s="580" t="s">
        <v>189</v>
      </c>
      <c r="C7" s="580"/>
      <c r="D7" s="580"/>
      <c r="E7" s="69" t="s">
        <v>138</v>
      </c>
      <c r="F7" s="581" t="s">
        <v>190</v>
      </c>
      <c r="G7" s="581" t="s">
        <v>70</v>
      </c>
      <c r="H7" s="581"/>
      <c r="I7" s="581"/>
      <c r="J7" s="581"/>
      <c r="K7" s="581"/>
      <c r="L7" s="581"/>
      <c r="M7" s="581"/>
      <c r="N7" s="581"/>
      <c r="O7" s="69" t="s">
        <v>98</v>
      </c>
    </row>
    <row r="8" spans="1:20" ht="55.35" customHeight="1">
      <c r="B8" s="70" t="s">
        <v>191</v>
      </c>
      <c r="C8" s="70" t="s">
        <v>192</v>
      </c>
      <c r="D8" s="70" t="s">
        <v>193</v>
      </c>
      <c r="E8" s="71" t="s">
        <v>143</v>
      </c>
      <c r="F8" s="583"/>
      <c r="G8" s="48" t="s">
        <v>74</v>
      </c>
      <c r="H8" s="48" t="s">
        <v>76</v>
      </c>
      <c r="I8" s="48" t="s">
        <v>75</v>
      </c>
      <c r="J8" s="48" t="s">
        <v>77</v>
      </c>
      <c r="K8" s="48" t="s">
        <v>78</v>
      </c>
      <c r="L8" s="47" t="s">
        <v>79</v>
      </c>
      <c r="M8" s="101" t="s">
        <v>80</v>
      </c>
      <c r="N8" s="48" t="s">
        <v>81</v>
      </c>
      <c r="O8" s="102" t="s">
        <v>194</v>
      </c>
    </row>
    <row r="9" spans="1:20" s="65" customFormat="1" ht="12">
      <c r="B9" s="72"/>
      <c r="C9" s="72"/>
      <c r="D9" s="73"/>
      <c r="E9" s="72"/>
      <c r="F9" s="74"/>
      <c r="G9" s="75"/>
      <c r="H9" s="76"/>
      <c r="I9" s="103"/>
      <c r="J9" s="103"/>
      <c r="K9" s="103"/>
      <c r="L9" s="104"/>
      <c r="M9" s="105"/>
      <c r="N9" s="103"/>
      <c r="O9" s="106"/>
    </row>
    <row r="10" spans="1:20" s="65" customFormat="1" ht="15" customHeight="1">
      <c r="B10" s="77"/>
      <c r="C10" s="77"/>
      <c r="D10" s="78"/>
      <c r="E10" s="77"/>
      <c r="F10" s="79"/>
      <c r="G10" s="80"/>
      <c r="H10" s="81"/>
      <c r="I10" s="107"/>
      <c r="J10" s="107"/>
      <c r="K10" s="107"/>
      <c r="L10" s="108"/>
      <c r="M10" s="109"/>
      <c r="N10" s="110"/>
      <c r="O10" s="83"/>
    </row>
    <row r="11" spans="1:20" s="65" customFormat="1" ht="15" customHeight="1">
      <c r="B11" s="77"/>
      <c r="C11" s="77"/>
      <c r="D11" s="78"/>
      <c r="E11" s="77"/>
      <c r="F11" s="79"/>
      <c r="G11" s="82"/>
      <c r="H11" s="83"/>
      <c r="I11" s="111"/>
      <c r="J11" s="111"/>
      <c r="K11" s="111"/>
      <c r="L11" s="112"/>
      <c r="M11" s="113"/>
      <c r="N11" s="111"/>
      <c r="O11" s="83"/>
    </row>
    <row r="12" spans="1:20" s="65" customFormat="1" ht="15" customHeight="1">
      <c r="B12" s="77"/>
      <c r="C12" s="77"/>
      <c r="D12" s="78"/>
      <c r="E12" s="77"/>
      <c r="F12" s="79"/>
      <c r="G12" s="84"/>
      <c r="H12" s="85"/>
      <c r="I12" s="111"/>
      <c r="J12" s="111"/>
      <c r="K12" s="111"/>
      <c r="L12" s="112"/>
      <c r="M12" s="113"/>
      <c r="N12" s="111"/>
      <c r="O12" s="83"/>
    </row>
    <row r="13" spans="1:20" s="65" customFormat="1" ht="15" customHeight="1">
      <c r="A13" s="86"/>
      <c r="B13" s="77"/>
      <c r="C13" s="77"/>
      <c r="D13" s="78"/>
      <c r="E13" s="77"/>
      <c r="F13" s="79"/>
      <c r="G13" s="82"/>
      <c r="H13" s="83"/>
      <c r="I13" s="114"/>
      <c r="J13" s="114"/>
      <c r="K13" s="110"/>
      <c r="L13" s="115"/>
      <c r="M13" s="116"/>
      <c r="N13" s="110"/>
      <c r="O13" s="83"/>
      <c r="P13" s="86"/>
      <c r="Q13" s="86"/>
      <c r="R13" s="86"/>
      <c r="S13" s="86"/>
      <c r="T13" s="86"/>
    </row>
    <row r="14" spans="1:20" s="65" customFormat="1" ht="15" customHeight="1">
      <c r="B14" s="77"/>
      <c r="C14" s="77"/>
      <c r="D14" s="78"/>
      <c r="E14" s="77"/>
      <c r="F14" s="79"/>
      <c r="G14" s="87"/>
      <c r="H14" s="88"/>
      <c r="I14" s="114"/>
      <c r="J14" s="114"/>
      <c r="K14" s="110"/>
      <c r="L14" s="115"/>
      <c r="M14" s="116"/>
      <c r="N14" s="110"/>
      <c r="O14" s="83"/>
    </row>
    <row r="15" spans="1:20" s="65" customFormat="1" ht="15" customHeight="1">
      <c r="B15" s="77"/>
      <c r="C15" s="77"/>
      <c r="D15" s="78"/>
      <c r="E15" s="77"/>
      <c r="F15" s="79"/>
      <c r="G15" s="82"/>
      <c r="H15" s="83"/>
      <c r="I15" s="114"/>
      <c r="J15" s="114"/>
      <c r="K15" s="110"/>
      <c r="L15" s="115"/>
      <c r="M15" s="116"/>
      <c r="N15" s="110"/>
      <c r="O15" s="83"/>
    </row>
    <row r="16" spans="1:20" s="65" customFormat="1" ht="15" customHeight="1">
      <c r="B16" s="77"/>
      <c r="C16" s="77"/>
      <c r="D16" s="78"/>
      <c r="E16" s="77"/>
      <c r="F16" s="79"/>
      <c r="G16" s="87"/>
      <c r="H16" s="88"/>
      <c r="I16" s="114"/>
      <c r="J16" s="114"/>
      <c r="K16" s="110"/>
      <c r="L16" s="115"/>
      <c r="M16" s="116"/>
      <c r="N16" s="110"/>
      <c r="O16" s="83"/>
    </row>
    <row r="17" spans="1:81" s="65" customFormat="1" ht="15" customHeight="1">
      <c r="B17" s="77"/>
      <c r="C17" s="77"/>
      <c r="D17" s="78"/>
      <c r="E17" s="77"/>
      <c r="F17" s="79"/>
      <c r="G17" s="87"/>
      <c r="H17" s="88"/>
      <c r="I17" s="114"/>
      <c r="J17" s="114"/>
      <c r="K17" s="110"/>
      <c r="L17" s="115"/>
      <c r="M17" s="116"/>
      <c r="N17" s="110"/>
      <c r="O17" s="83"/>
    </row>
    <row r="18" spans="1:81" s="65" customFormat="1" ht="15" customHeight="1">
      <c r="B18" s="77"/>
      <c r="C18" s="77"/>
      <c r="D18" s="78"/>
      <c r="E18" s="77"/>
      <c r="F18" s="79"/>
      <c r="G18" s="82"/>
      <c r="H18" s="83"/>
      <c r="I18" s="114"/>
      <c r="J18" s="114"/>
      <c r="K18" s="110"/>
      <c r="L18" s="115"/>
      <c r="M18" s="116"/>
      <c r="N18" s="110"/>
      <c r="O18" s="83"/>
    </row>
    <row r="19" spans="1:81" s="65" customFormat="1" ht="15" customHeight="1">
      <c r="B19" s="77"/>
      <c r="C19" s="77"/>
      <c r="D19" s="78"/>
      <c r="E19" s="77"/>
      <c r="F19" s="79"/>
      <c r="G19" s="87"/>
      <c r="H19" s="88"/>
      <c r="I19" s="114"/>
      <c r="J19" s="114"/>
      <c r="K19" s="110"/>
      <c r="L19" s="115"/>
      <c r="M19" s="116"/>
      <c r="N19" s="110"/>
      <c r="O19" s="83"/>
    </row>
    <row r="20" spans="1:81" s="65" customFormat="1" ht="15" customHeight="1">
      <c r="B20" s="77"/>
      <c r="C20" s="77"/>
      <c r="D20" s="78"/>
      <c r="E20" s="77"/>
      <c r="F20" s="79"/>
      <c r="G20" s="82"/>
      <c r="H20" s="83"/>
      <c r="I20" s="114"/>
      <c r="J20" s="114"/>
      <c r="K20" s="110"/>
      <c r="L20" s="115"/>
      <c r="M20" s="116"/>
      <c r="N20" s="110"/>
      <c r="O20" s="83"/>
    </row>
    <row r="21" spans="1:81" s="65" customFormat="1" ht="15" customHeight="1">
      <c r="B21" s="77"/>
      <c r="C21" s="77"/>
      <c r="D21" s="78"/>
      <c r="E21" s="77"/>
      <c r="F21" s="79"/>
      <c r="G21" s="87"/>
      <c r="H21" s="88"/>
      <c r="I21" s="114"/>
      <c r="J21" s="114"/>
      <c r="K21" s="110"/>
      <c r="L21" s="115"/>
      <c r="M21" s="116"/>
      <c r="N21" s="110"/>
      <c r="O21" s="83"/>
    </row>
    <row r="22" spans="1:81" s="65" customFormat="1" ht="15" customHeight="1">
      <c r="B22" s="77"/>
      <c r="C22" s="77"/>
      <c r="D22" s="78"/>
      <c r="E22" s="77"/>
      <c r="F22" s="79"/>
      <c r="G22" s="82"/>
      <c r="H22" s="83"/>
      <c r="I22" s="114"/>
      <c r="J22" s="114"/>
      <c r="K22" s="110"/>
      <c r="L22" s="115"/>
      <c r="M22" s="116"/>
      <c r="N22" s="110"/>
      <c r="O22" s="83"/>
    </row>
    <row r="23" spans="1:81" s="65" customFormat="1" ht="15" customHeight="1">
      <c r="B23" s="77"/>
      <c r="C23" s="77"/>
      <c r="D23" s="78"/>
      <c r="E23" s="77"/>
      <c r="F23" s="79"/>
      <c r="G23" s="82"/>
      <c r="H23" s="83"/>
      <c r="I23" s="114"/>
      <c r="J23" s="114"/>
      <c r="K23" s="110"/>
      <c r="L23" s="115"/>
      <c r="M23" s="116"/>
      <c r="N23" s="110"/>
      <c r="O23" s="83"/>
    </row>
    <row r="24" spans="1:81" s="65" customFormat="1" ht="15" customHeight="1">
      <c r="B24" s="77"/>
      <c r="C24" s="77"/>
      <c r="D24" s="78"/>
      <c r="E24" s="77"/>
      <c r="F24" s="89" t="s">
        <v>155</v>
      </c>
      <c r="G24" s="90"/>
      <c r="H24" s="91"/>
      <c r="I24" s="117"/>
      <c r="J24" s="117"/>
      <c r="K24" s="118"/>
      <c r="L24" s="119"/>
      <c r="M24" s="120"/>
      <c r="N24" s="118"/>
      <c r="O24" s="83"/>
    </row>
    <row r="25" spans="1:81" s="66" customFormat="1" ht="15" customHeight="1">
      <c r="A25" s="65"/>
      <c r="B25" s="92"/>
      <c r="C25" s="92"/>
      <c r="D25" s="93"/>
      <c r="E25" s="92"/>
      <c r="F25" s="93"/>
      <c r="G25" s="94"/>
      <c r="H25" s="95"/>
      <c r="I25" s="121"/>
      <c r="J25" s="121"/>
      <c r="K25" s="122"/>
      <c r="L25" s="123"/>
      <c r="M25" s="124"/>
      <c r="N25" s="122"/>
      <c r="O25" s="125"/>
      <c r="P25" s="65"/>
      <c r="Q25" s="65"/>
      <c r="R25" s="65"/>
      <c r="S25" s="65"/>
      <c r="T25" s="65"/>
      <c r="U25" s="65"/>
      <c r="V25" s="65"/>
      <c r="W25" s="65"/>
      <c r="X25" s="65"/>
      <c r="Y25" s="65"/>
      <c r="Z25" s="65"/>
      <c r="AA25" s="65"/>
      <c r="AB25" s="65"/>
      <c r="AC25" s="65"/>
      <c r="AD25" s="65"/>
      <c r="AE25" s="65"/>
      <c r="AF25" s="65"/>
      <c r="AG25" s="65"/>
      <c r="AH25" s="65"/>
      <c r="AI25" s="65"/>
      <c r="AJ25" s="65"/>
      <c r="AK25" s="65"/>
      <c r="AL25" s="65"/>
      <c r="AM25" s="65"/>
      <c r="AN25" s="65"/>
      <c r="AO25" s="65"/>
      <c r="AP25" s="65"/>
      <c r="AQ25" s="65"/>
      <c r="AR25" s="65"/>
      <c r="AS25" s="65"/>
      <c r="AT25" s="65"/>
      <c r="AU25" s="65"/>
      <c r="AV25" s="65"/>
      <c r="AW25" s="65"/>
      <c r="AX25" s="65"/>
      <c r="AY25" s="65"/>
      <c r="AZ25" s="65"/>
      <c r="BA25" s="65"/>
      <c r="BB25" s="65"/>
      <c r="BC25" s="65"/>
      <c r="BD25" s="65"/>
      <c r="BE25" s="65"/>
      <c r="BF25" s="65"/>
      <c r="BG25" s="65"/>
      <c r="BH25" s="65"/>
      <c r="BI25" s="65"/>
      <c r="BJ25" s="65"/>
      <c r="BK25" s="65"/>
      <c r="BL25" s="65"/>
      <c r="BM25" s="65"/>
      <c r="BN25" s="65"/>
      <c r="BO25" s="65"/>
      <c r="BP25" s="65"/>
      <c r="BQ25" s="65"/>
      <c r="BR25" s="65"/>
      <c r="BS25" s="65"/>
      <c r="BT25" s="65"/>
      <c r="BU25" s="65"/>
      <c r="BV25" s="65"/>
      <c r="BW25" s="65"/>
      <c r="BX25" s="65"/>
      <c r="BY25" s="65"/>
      <c r="BZ25" s="65"/>
      <c r="CA25" s="65"/>
      <c r="CB25" s="65"/>
      <c r="CC25" s="65"/>
    </row>
    <row r="26" spans="1:81" s="65" customFormat="1" ht="28.5" customHeight="1">
      <c r="B26" s="582" t="s">
        <v>195</v>
      </c>
      <c r="C26" s="582"/>
      <c r="D26" s="582"/>
      <c r="E26" s="582"/>
      <c r="F26" s="582"/>
      <c r="G26" s="582"/>
      <c r="H26" s="582"/>
      <c r="I26" s="582"/>
      <c r="J26" s="582"/>
      <c r="K26" s="582"/>
      <c r="L26" s="582"/>
      <c r="M26" s="582"/>
      <c r="N26" s="582"/>
      <c r="O26" s="582"/>
    </row>
    <row r="27" spans="1:81" s="65" customFormat="1" ht="15" customHeight="1">
      <c r="B27" s="584"/>
      <c r="C27" s="585"/>
      <c r="D27" s="585"/>
      <c r="E27" s="585"/>
      <c r="F27" s="585"/>
      <c r="G27" s="585"/>
      <c r="H27" s="585"/>
      <c r="I27" s="585"/>
      <c r="J27" s="585"/>
      <c r="K27" s="585"/>
      <c r="L27" s="585"/>
      <c r="M27" s="585"/>
      <c r="N27" s="585"/>
      <c r="O27" s="586"/>
    </row>
    <row r="28" spans="1:81" s="65" customFormat="1" ht="15" customHeight="1">
      <c r="B28" s="587"/>
      <c r="C28" s="588"/>
      <c r="D28" s="588"/>
      <c r="E28" s="588"/>
      <c r="F28" s="588"/>
      <c r="G28" s="588"/>
      <c r="H28" s="588"/>
      <c r="I28" s="588"/>
      <c r="J28" s="588"/>
      <c r="K28" s="588"/>
      <c r="L28" s="588"/>
      <c r="M28" s="588"/>
      <c r="N28" s="588"/>
      <c r="O28" s="589"/>
    </row>
    <row r="29" spans="1:81" s="65" customFormat="1" ht="15" customHeight="1">
      <c r="B29" s="590"/>
      <c r="C29" s="591"/>
      <c r="D29" s="591"/>
      <c r="E29" s="591"/>
      <c r="F29" s="591"/>
      <c r="G29" s="591"/>
      <c r="H29" s="591"/>
      <c r="I29" s="591"/>
      <c r="J29" s="591"/>
      <c r="K29" s="591"/>
      <c r="L29" s="591"/>
      <c r="M29" s="591"/>
      <c r="N29" s="591"/>
      <c r="O29" s="592"/>
    </row>
    <row r="30" spans="1:81">
      <c r="B30" s="96"/>
      <c r="C30" s="97"/>
      <c r="D30" s="96"/>
      <c r="F30" s="96"/>
    </row>
    <row r="31" spans="1:81">
      <c r="C31" s="98"/>
      <c r="D31" s="99"/>
      <c r="K31" s="126"/>
      <c r="L31" s="126"/>
      <c r="M31" s="126"/>
    </row>
    <row r="32" spans="1:81">
      <c r="C32" s="100"/>
      <c r="D32" s="100"/>
      <c r="K32" s="127"/>
      <c r="L32" s="127"/>
      <c r="M32" s="127"/>
    </row>
  </sheetData>
  <mergeCells count="11">
    <mergeCell ref="B2:O2"/>
    <mergeCell ref="B3:O3"/>
    <mergeCell ref="B4:F4"/>
    <mergeCell ref="G4:O4"/>
    <mergeCell ref="B5:F5"/>
    <mergeCell ref="G5:O5"/>
    <mergeCell ref="B7:D7"/>
    <mergeCell ref="G7:N7"/>
    <mergeCell ref="B26:O26"/>
    <mergeCell ref="F7:F8"/>
    <mergeCell ref="B27:O29"/>
  </mergeCells>
  <printOptions horizontalCentered="1"/>
  <pageMargins left="0.39370078740157499" right="0.39370078740157499" top="1.37795275590551" bottom="0.86614173228346403" header="0.39370078740157499" footer="0.59055118110236204"/>
  <pageSetup scale="59" fitToHeight="0" orientation="landscape" r:id="rId1"/>
  <headerFooter scaleWithDoc="0">
    <oddHeader>&amp;C&amp;G&amp;R</oddHeader>
    <oddFooter>&amp;R&amp;G</oddFooter>
  </headerFooter>
  <drawing r:id="rId2"/>
  <legacyDrawingHF r:id="rId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Hoja21">
    <tabColor rgb="FF92D050"/>
    <pageSetUpPr fitToPage="1"/>
  </sheetPr>
  <dimension ref="A1:W200"/>
  <sheetViews>
    <sheetView showGridLines="0" view="pageBreakPreview" topLeftCell="F1" zoomScale="70" zoomScaleNormal="70" zoomScaleSheetLayoutView="70" workbookViewId="0">
      <selection activeCell="H11" sqref="H11:H192"/>
    </sheetView>
  </sheetViews>
  <sheetFormatPr baseColWidth="10" defaultColWidth="9.44140625" defaultRowHeight="13.8"/>
  <cols>
    <col min="1" max="1" width="0.88671875" style="1" customWidth="1"/>
    <col min="2" max="2" width="12.109375" style="1" customWidth="1"/>
    <col min="3" max="3" width="22.44140625" style="1" customWidth="1"/>
    <col min="4" max="4" width="13.44140625" style="1" customWidth="1"/>
    <col min="5" max="5" width="18.5546875" style="1" customWidth="1"/>
    <col min="6" max="6" width="16.44140625" style="1" customWidth="1"/>
    <col min="7" max="7" width="28.88671875" style="1" customWidth="1"/>
    <col min="8" max="8" width="15.44140625" style="1" customWidth="1"/>
    <col min="9" max="9" width="15.5546875" style="1" customWidth="1"/>
    <col min="10" max="11" width="22.109375" style="1" customWidth="1"/>
    <col min="12" max="12" width="23.5546875" style="1" customWidth="1"/>
    <col min="13" max="16" width="15.5546875" style="1" customWidth="1"/>
    <col min="17" max="17" width="20.109375" style="1" customWidth="1"/>
    <col min="18" max="18" width="24.88671875" style="1" customWidth="1"/>
    <col min="19" max="19" width="2.44140625" style="1" customWidth="1"/>
    <col min="20" max="24" width="0" style="1" hidden="1" customWidth="1"/>
    <col min="25" max="16384" width="9.44140625" style="1"/>
  </cols>
  <sheetData>
    <row r="1" spans="1:23" ht="14.4" customHeight="1"/>
    <row r="2" spans="1:23" ht="35.1" customHeight="1">
      <c r="B2" s="438" t="s">
        <v>196</v>
      </c>
      <c r="C2" s="438"/>
      <c r="D2" s="438"/>
      <c r="E2" s="438"/>
      <c r="F2" s="438"/>
      <c r="G2" s="438"/>
      <c r="H2" s="438"/>
      <c r="I2" s="438"/>
      <c r="J2" s="438"/>
      <c r="K2" s="438"/>
      <c r="L2" s="438"/>
      <c r="M2" s="438"/>
      <c r="N2" s="438"/>
      <c r="O2" s="438"/>
      <c r="P2" s="438"/>
      <c r="Q2" s="438"/>
      <c r="R2" s="438"/>
    </row>
    <row r="3" spans="1:23" ht="3" customHeight="1">
      <c r="B3" s="598"/>
      <c r="C3" s="598"/>
      <c r="D3" s="598"/>
      <c r="E3" s="598"/>
      <c r="F3" s="598"/>
      <c r="G3" s="598"/>
      <c r="H3" s="598"/>
      <c r="I3" s="598"/>
      <c r="J3" s="598"/>
      <c r="K3" s="598"/>
      <c r="L3" s="598"/>
      <c r="M3" s="598"/>
      <c r="N3" s="598"/>
      <c r="O3" s="598"/>
      <c r="P3" s="598"/>
      <c r="Q3" s="598"/>
      <c r="R3" s="598"/>
    </row>
    <row r="4" spans="1:23" ht="19.5" customHeight="1">
      <c r="B4" s="492" t="s">
        <v>188</v>
      </c>
      <c r="C4" s="439"/>
      <c r="D4" s="494" t="s">
        <v>10</v>
      </c>
      <c r="E4" s="494"/>
      <c r="F4" s="494"/>
      <c r="G4" s="494"/>
      <c r="H4" s="494"/>
      <c r="I4" s="494"/>
      <c r="J4" s="494"/>
      <c r="K4" s="494"/>
      <c r="L4" s="494"/>
      <c r="M4" s="494"/>
      <c r="N4" s="494"/>
      <c r="O4" s="494"/>
      <c r="P4" s="494"/>
      <c r="Q4" s="494"/>
      <c r="R4" s="494"/>
    </row>
    <row r="5" spans="1:23" ht="19.350000000000001" customHeight="1">
      <c r="B5" s="492" t="s">
        <v>2</v>
      </c>
      <c r="C5" s="439"/>
      <c r="D5" s="494" t="s">
        <v>12</v>
      </c>
      <c r="E5" s="494"/>
      <c r="F5" s="494"/>
      <c r="G5" s="494"/>
      <c r="H5" s="494"/>
      <c r="I5" s="494"/>
      <c r="J5" s="494"/>
      <c r="K5" s="494"/>
      <c r="L5" s="494"/>
      <c r="M5" s="494"/>
      <c r="N5" s="494"/>
      <c r="O5" s="494"/>
      <c r="P5" s="494"/>
      <c r="Q5" s="494"/>
      <c r="R5" s="494"/>
    </row>
    <row r="6" spans="1:23" ht="19.350000000000001" customHeight="1">
      <c r="B6" s="492" t="s">
        <v>197</v>
      </c>
      <c r="C6" s="439"/>
      <c r="D6" s="494">
        <v>2024</v>
      </c>
      <c r="E6" s="494"/>
      <c r="F6" s="494"/>
      <c r="G6" s="494"/>
      <c r="H6" s="494"/>
      <c r="I6" s="494"/>
      <c r="J6" s="494"/>
      <c r="K6" s="494"/>
      <c r="L6" s="494"/>
      <c r="M6" s="494"/>
      <c r="N6" s="494"/>
      <c r="O6" s="494"/>
      <c r="P6" s="494"/>
      <c r="Q6" s="494"/>
      <c r="R6" s="494"/>
    </row>
    <row r="7" spans="1:23" ht="3" customHeight="1">
      <c r="B7" s="46"/>
      <c r="C7" s="46"/>
      <c r="D7" s="46"/>
      <c r="E7" s="46"/>
      <c r="F7" s="46"/>
      <c r="G7" s="46"/>
      <c r="H7" s="46"/>
      <c r="I7" s="46"/>
      <c r="J7" s="46"/>
      <c r="K7" s="46"/>
      <c r="L7" s="46"/>
      <c r="M7" s="46"/>
      <c r="N7" s="46"/>
      <c r="O7" s="46"/>
      <c r="P7" s="46"/>
      <c r="Q7" s="46"/>
      <c r="R7" s="46"/>
    </row>
    <row r="8" spans="1:23" s="44" customFormat="1" ht="40.35" customHeight="1">
      <c r="B8" s="552" t="s">
        <v>198</v>
      </c>
      <c r="C8" s="552"/>
      <c r="D8" s="552" t="s">
        <v>199</v>
      </c>
      <c r="E8" s="552"/>
      <c r="F8" s="552"/>
      <c r="G8" s="552"/>
      <c r="H8" s="552" t="s">
        <v>200</v>
      </c>
      <c r="I8" s="552" t="s">
        <v>70</v>
      </c>
      <c r="J8" s="552"/>
      <c r="K8" s="552"/>
      <c r="L8" s="552"/>
      <c r="M8" s="552"/>
      <c r="N8" s="552"/>
      <c r="O8" s="552"/>
      <c r="P8" s="552"/>
      <c r="Q8" s="552"/>
      <c r="R8" s="47" t="s">
        <v>201</v>
      </c>
    </row>
    <row r="9" spans="1:23" s="44" customFormat="1" ht="32.4" customHeight="1">
      <c r="B9" s="552" t="s">
        <v>202</v>
      </c>
      <c r="C9" s="552" t="s">
        <v>203</v>
      </c>
      <c r="D9" s="552" t="s">
        <v>204</v>
      </c>
      <c r="E9" s="552"/>
      <c r="F9" s="552" t="s">
        <v>205</v>
      </c>
      <c r="G9" s="552"/>
      <c r="H9" s="552"/>
      <c r="I9" s="552" t="s">
        <v>206</v>
      </c>
      <c r="J9" s="552" t="s">
        <v>74</v>
      </c>
      <c r="K9" s="552" t="s">
        <v>76</v>
      </c>
      <c r="L9" s="552" t="s">
        <v>75</v>
      </c>
      <c r="M9" s="552" t="s">
        <v>77</v>
      </c>
      <c r="N9" s="552" t="s">
        <v>78</v>
      </c>
      <c r="O9" s="552" t="s">
        <v>79</v>
      </c>
      <c r="P9" s="552" t="s">
        <v>80</v>
      </c>
      <c r="Q9" s="552" t="s">
        <v>81</v>
      </c>
      <c r="R9" s="552" t="s">
        <v>207</v>
      </c>
    </row>
    <row r="10" spans="1:23" s="45" customFormat="1" ht="40.35" customHeight="1">
      <c r="B10" s="553"/>
      <c r="C10" s="553"/>
      <c r="D10" s="48" t="s">
        <v>208</v>
      </c>
      <c r="E10" s="48" t="s">
        <v>16</v>
      </c>
      <c r="F10" s="48" t="s">
        <v>209</v>
      </c>
      <c r="G10" s="48" t="s">
        <v>16</v>
      </c>
      <c r="H10" s="553"/>
      <c r="I10" s="553"/>
      <c r="J10" s="553"/>
      <c r="K10" s="553"/>
      <c r="L10" s="553"/>
      <c r="M10" s="553"/>
      <c r="N10" s="553"/>
      <c r="O10" s="553"/>
      <c r="P10" s="553"/>
      <c r="Q10" s="553"/>
      <c r="R10" s="553"/>
      <c r="U10" s="348" t="s">
        <v>1011</v>
      </c>
      <c r="V10" s="348" t="s">
        <v>1012</v>
      </c>
      <c r="W10" s="348" t="s">
        <v>1013</v>
      </c>
    </row>
    <row r="11" spans="1:23" ht="41.4">
      <c r="B11" s="151" t="s">
        <v>477</v>
      </c>
      <c r="C11" s="49" t="s">
        <v>1035</v>
      </c>
      <c r="D11" s="49" t="s">
        <v>478</v>
      </c>
      <c r="E11" s="49" t="s">
        <v>479</v>
      </c>
      <c r="F11" s="49"/>
      <c r="G11" s="49"/>
      <c r="H11" s="374">
        <v>0</v>
      </c>
      <c r="I11" s="363" t="s">
        <v>1036</v>
      </c>
      <c r="J11" s="364">
        <v>416579</v>
      </c>
      <c r="K11" s="364">
        <v>416579</v>
      </c>
      <c r="L11" s="362">
        <v>416579</v>
      </c>
      <c r="M11" s="345">
        <v>0</v>
      </c>
      <c r="N11" s="346">
        <v>0</v>
      </c>
      <c r="O11" s="345">
        <v>0</v>
      </c>
      <c r="P11" s="345">
        <v>0</v>
      </c>
      <c r="Q11" s="345">
        <f>+M11+N11</f>
        <v>0</v>
      </c>
      <c r="R11" s="343">
        <f>+Q11/L11</f>
        <v>0</v>
      </c>
      <c r="U11" s="349" t="s">
        <v>526</v>
      </c>
      <c r="V11" s="350">
        <v>773151.76</v>
      </c>
      <c r="W11" s="349" t="s">
        <v>1014</v>
      </c>
    </row>
    <row r="12" spans="1:23" ht="41.4">
      <c r="B12" s="151" t="s">
        <v>480</v>
      </c>
      <c r="C12" s="49" t="s">
        <v>1037</v>
      </c>
      <c r="D12" s="49" t="s">
        <v>481</v>
      </c>
      <c r="E12" s="49" t="s">
        <v>482</v>
      </c>
      <c r="F12" s="49"/>
      <c r="G12" s="49"/>
      <c r="H12" s="374">
        <v>0</v>
      </c>
      <c r="I12" s="363" t="s">
        <v>1038</v>
      </c>
      <c r="J12" s="364">
        <v>1456287</v>
      </c>
      <c r="K12" s="364">
        <v>1456287</v>
      </c>
      <c r="L12" s="362">
        <v>1456287</v>
      </c>
      <c r="M12" s="345">
        <v>0</v>
      </c>
      <c r="N12" s="346">
        <v>1456041.22</v>
      </c>
      <c r="O12" s="345">
        <v>0</v>
      </c>
      <c r="P12" s="345">
        <v>0</v>
      </c>
      <c r="Q12" s="345">
        <f t="shared" ref="Q12:Q75" si="0">+M12+N12</f>
        <v>1456041.22</v>
      </c>
      <c r="R12" s="343">
        <f t="shared" ref="R12:R75" si="1">+Q12/L12</f>
        <v>0.9998312283224392</v>
      </c>
      <c r="U12" s="349" t="s">
        <v>648</v>
      </c>
      <c r="V12" s="350">
        <v>477634.42</v>
      </c>
      <c r="W12" s="349" t="s">
        <v>1014</v>
      </c>
    </row>
    <row r="13" spans="1:23" ht="41.4">
      <c r="A13" s="16"/>
      <c r="B13" s="151" t="s">
        <v>483</v>
      </c>
      <c r="C13" s="49" t="s">
        <v>1039</v>
      </c>
      <c r="D13" s="49" t="s">
        <v>484</v>
      </c>
      <c r="E13" s="49" t="s">
        <v>485</v>
      </c>
      <c r="F13" s="49"/>
      <c r="G13" s="49"/>
      <c r="H13" s="374">
        <v>0</v>
      </c>
      <c r="I13" s="363" t="s">
        <v>1040</v>
      </c>
      <c r="J13" s="364">
        <v>1446545</v>
      </c>
      <c r="K13" s="364">
        <v>1446545</v>
      </c>
      <c r="L13" s="362">
        <v>1446545</v>
      </c>
      <c r="M13" s="345">
        <v>0</v>
      </c>
      <c r="N13" s="346">
        <v>0</v>
      </c>
      <c r="O13" s="345">
        <v>0</v>
      </c>
      <c r="P13" s="345">
        <v>0</v>
      </c>
      <c r="Q13" s="345">
        <f t="shared" si="0"/>
        <v>0</v>
      </c>
      <c r="R13" s="343">
        <f t="shared" si="1"/>
        <v>0</v>
      </c>
      <c r="S13" s="16"/>
      <c r="T13" s="16"/>
      <c r="U13" s="349" t="s">
        <v>754</v>
      </c>
      <c r="V13" s="350">
        <v>429540.46</v>
      </c>
      <c r="W13" s="349" t="s">
        <v>1014</v>
      </c>
    </row>
    <row r="14" spans="1:23" ht="41.4">
      <c r="B14" s="151" t="s">
        <v>486</v>
      </c>
      <c r="C14" s="49" t="s">
        <v>1041</v>
      </c>
      <c r="D14" s="49" t="s">
        <v>487</v>
      </c>
      <c r="E14" s="49" t="s">
        <v>488</v>
      </c>
      <c r="F14" s="49"/>
      <c r="G14" s="49"/>
      <c r="H14" s="374">
        <v>0</v>
      </c>
      <c r="I14" s="363" t="s">
        <v>1042</v>
      </c>
      <c r="J14" s="364">
        <v>1170536</v>
      </c>
      <c r="K14" s="364">
        <v>1170536</v>
      </c>
      <c r="L14" s="362">
        <v>1170536</v>
      </c>
      <c r="M14" s="345">
        <v>0</v>
      </c>
      <c r="N14" s="346">
        <v>0</v>
      </c>
      <c r="O14" s="345">
        <v>0</v>
      </c>
      <c r="P14" s="345">
        <v>0</v>
      </c>
      <c r="Q14" s="345">
        <f t="shared" si="0"/>
        <v>0</v>
      </c>
      <c r="R14" s="343">
        <f t="shared" si="1"/>
        <v>0</v>
      </c>
      <c r="U14" s="349" t="s">
        <v>890</v>
      </c>
      <c r="V14" s="350">
        <v>892045.48</v>
      </c>
      <c r="W14" s="349" t="s">
        <v>1014</v>
      </c>
    </row>
    <row r="15" spans="1:23" ht="41.4">
      <c r="B15" s="151" t="s">
        <v>489</v>
      </c>
      <c r="C15" s="49" t="s">
        <v>490</v>
      </c>
      <c r="D15" s="49" t="s">
        <v>491</v>
      </c>
      <c r="E15" s="49" t="s">
        <v>492</v>
      </c>
      <c r="F15" s="49"/>
      <c r="G15" s="49"/>
      <c r="H15" s="374">
        <v>0</v>
      </c>
      <c r="I15" s="363" t="s">
        <v>1038</v>
      </c>
      <c r="J15" s="364">
        <v>465006</v>
      </c>
      <c r="K15" s="364">
        <v>465006</v>
      </c>
      <c r="L15" s="362">
        <v>465006</v>
      </c>
      <c r="M15" s="345">
        <v>0</v>
      </c>
      <c r="N15" s="346">
        <v>463726.57</v>
      </c>
      <c r="O15" s="345">
        <v>0</v>
      </c>
      <c r="P15" s="345">
        <v>0</v>
      </c>
      <c r="Q15" s="345">
        <f t="shared" si="0"/>
        <v>463726.57</v>
      </c>
      <c r="R15" s="343">
        <f t="shared" si="1"/>
        <v>0.99724857313669069</v>
      </c>
      <c r="U15" s="349" t="s">
        <v>899</v>
      </c>
      <c r="V15" s="350">
        <v>1019971.85</v>
      </c>
      <c r="W15" s="349" t="s">
        <v>1014</v>
      </c>
    </row>
    <row r="16" spans="1:23" ht="36">
      <c r="B16" s="151" t="s">
        <v>493</v>
      </c>
      <c r="C16" s="49" t="s">
        <v>1043</v>
      </c>
      <c r="D16" s="49" t="s">
        <v>494</v>
      </c>
      <c r="E16" s="49" t="s">
        <v>495</v>
      </c>
      <c r="F16" s="49"/>
      <c r="G16" s="49"/>
      <c r="H16" s="374">
        <v>0</v>
      </c>
      <c r="I16" s="363" t="s">
        <v>1038</v>
      </c>
      <c r="J16" s="364">
        <v>645262</v>
      </c>
      <c r="K16" s="364">
        <v>645262</v>
      </c>
      <c r="L16" s="362">
        <v>645262</v>
      </c>
      <c r="M16" s="345">
        <v>0</v>
      </c>
      <c r="N16" s="346">
        <v>644635.16</v>
      </c>
      <c r="O16" s="345">
        <v>0</v>
      </c>
      <c r="P16" s="345">
        <v>0</v>
      </c>
      <c r="Q16" s="345">
        <f t="shared" si="0"/>
        <v>644635.16</v>
      </c>
      <c r="R16" s="343">
        <f t="shared" si="1"/>
        <v>0.99902854964340071</v>
      </c>
      <c r="U16" s="349" t="s">
        <v>567</v>
      </c>
      <c r="V16" s="350">
        <v>595625.42000000004</v>
      </c>
      <c r="W16" s="351" t="s">
        <v>1015</v>
      </c>
    </row>
    <row r="17" spans="2:23" ht="24">
      <c r="B17" s="151" t="s">
        <v>496</v>
      </c>
      <c r="C17" s="49" t="s">
        <v>1044</v>
      </c>
      <c r="D17" s="49" t="s">
        <v>497</v>
      </c>
      <c r="E17" s="49" t="s">
        <v>498</v>
      </c>
      <c r="F17" s="49"/>
      <c r="G17" s="49"/>
      <c r="H17" s="374">
        <v>0</v>
      </c>
      <c r="I17" s="363" t="s">
        <v>1036</v>
      </c>
      <c r="J17" s="364">
        <v>588723</v>
      </c>
      <c r="K17" s="364">
        <v>588723</v>
      </c>
      <c r="L17" s="362">
        <v>588723</v>
      </c>
      <c r="M17" s="345">
        <v>0</v>
      </c>
      <c r="N17" s="346">
        <v>0</v>
      </c>
      <c r="O17" s="345">
        <v>0</v>
      </c>
      <c r="P17" s="345">
        <v>0</v>
      </c>
      <c r="Q17" s="345">
        <f t="shared" si="0"/>
        <v>0</v>
      </c>
      <c r="R17" s="343">
        <f t="shared" si="1"/>
        <v>0</v>
      </c>
      <c r="U17" s="349" t="s">
        <v>843</v>
      </c>
      <c r="V17" s="350">
        <v>2906613.97</v>
      </c>
      <c r="W17" s="351" t="s">
        <v>1015</v>
      </c>
    </row>
    <row r="18" spans="2:23" ht="24">
      <c r="B18" s="151" t="s">
        <v>499</v>
      </c>
      <c r="C18" s="49" t="s">
        <v>1045</v>
      </c>
      <c r="D18" s="49" t="s">
        <v>500</v>
      </c>
      <c r="E18" s="49" t="s">
        <v>501</v>
      </c>
      <c r="F18" s="49"/>
      <c r="G18" s="49"/>
      <c r="H18" s="374">
        <v>0</v>
      </c>
      <c r="I18" s="363" t="s">
        <v>1038</v>
      </c>
      <c r="J18" s="364">
        <v>464266</v>
      </c>
      <c r="K18" s="364">
        <v>464266</v>
      </c>
      <c r="L18" s="362">
        <v>464266</v>
      </c>
      <c r="M18" s="345">
        <v>0</v>
      </c>
      <c r="N18" s="346">
        <v>464195.98</v>
      </c>
      <c r="O18" s="345">
        <v>0</v>
      </c>
      <c r="P18" s="345">
        <v>0</v>
      </c>
      <c r="Q18" s="345">
        <f t="shared" si="0"/>
        <v>464195.98</v>
      </c>
      <c r="R18" s="343">
        <f t="shared" si="1"/>
        <v>0.99984918128831313</v>
      </c>
      <c r="U18" s="349" t="s">
        <v>944</v>
      </c>
      <c r="V18" s="350">
        <v>522095.35</v>
      </c>
      <c r="W18" s="351" t="s">
        <v>1015</v>
      </c>
    </row>
    <row r="19" spans="2:23" ht="24">
      <c r="B19" s="151" t="s">
        <v>502</v>
      </c>
      <c r="C19" s="49" t="s">
        <v>1046</v>
      </c>
      <c r="D19" s="49" t="s">
        <v>503</v>
      </c>
      <c r="E19" s="49" t="s">
        <v>504</v>
      </c>
      <c r="F19" s="49"/>
      <c r="G19" s="49"/>
      <c r="H19" s="374">
        <v>0</v>
      </c>
      <c r="I19" s="363" t="s">
        <v>1036</v>
      </c>
      <c r="J19" s="364">
        <v>423118</v>
      </c>
      <c r="K19" s="364">
        <v>423118</v>
      </c>
      <c r="L19" s="362">
        <v>423118</v>
      </c>
      <c r="M19" s="345">
        <v>0</v>
      </c>
      <c r="N19" s="346">
        <v>0</v>
      </c>
      <c r="O19" s="345">
        <v>0</v>
      </c>
      <c r="P19" s="345">
        <v>0</v>
      </c>
      <c r="Q19" s="345">
        <f t="shared" si="0"/>
        <v>0</v>
      </c>
      <c r="R19" s="343">
        <f t="shared" si="1"/>
        <v>0</v>
      </c>
      <c r="U19" s="352" t="s">
        <v>612</v>
      </c>
      <c r="V19" s="353">
        <v>463747.69</v>
      </c>
      <c r="W19" s="351" t="s">
        <v>1016</v>
      </c>
    </row>
    <row r="20" spans="2:23" ht="48">
      <c r="B20" s="151" t="s">
        <v>505</v>
      </c>
      <c r="C20" s="49" t="s">
        <v>1047</v>
      </c>
      <c r="D20" s="49" t="s">
        <v>506</v>
      </c>
      <c r="E20" s="49" t="s">
        <v>507</v>
      </c>
      <c r="F20" s="49"/>
      <c r="G20" s="49"/>
      <c r="H20" s="374">
        <v>0</v>
      </c>
      <c r="I20" s="363" t="s">
        <v>1036</v>
      </c>
      <c r="J20" s="364">
        <v>561033</v>
      </c>
      <c r="K20" s="364">
        <v>561033</v>
      </c>
      <c r="L20" s="362">
        <v>561033</v>
      </c>
      <c r="M20" s="345">
        <v>0</v>
      </c>
      <c r="N20" s="346">
        <v>0</v>
      </c>
      <c r="O20" s="345">
        <v>0</v>
      </c>
      <c r="P20" s="345">
        <v>0</v>
      </c>
      <c r="Q20" s="345">
        <f t="shared" si="0"/>
        <v>0</v>
      </c>
      <c r="R20" s="343">
        <f t="shared" si="1"/>
        <v>0</v>
      </c>
      <c r="U20" s="354" t="s">
        <v>639</v>
      </c>
      <c r="V20" s="350">
        <v>626785.64</v>
      </c>
      <c r="W20" s="351" t="s">
        <v>1016</v>
      </c>
    </row>
    <row r="21" spans="2:23" ht="108">
      <c r="B21" s="151" t="s">
        <v>508</v>
      </c>
      <c r="C21" s="49" t="s">
        <v>1048</v>
      </c>
      <c r="D21" s="49" t="s">
        <v>509</v>
      </c>
      <c r="E21" s="49" t="s">
        <v>510</v>
      </c>
      <c r="F21" s="49"/>
      <c r="G21" s="49"/>
      <c r="H21" s="374">
        <v>0</v>
      </c>
      <c r="I21" s="363" t="s">
        <v>1038</v>
      </c>
      <c r="J21" s="364">
        <v>813830</v>
      </c>
      <c r="K21" s="364">
        <v>813830</v>
      </c>
      <c r="L21" s="362">
        <v>813830</v>
      </c>
      <c r="M21" s="345">
        <v>0</v>
      </c>
      <c r="N21" s="346">
        <v>813820.46</v>
      </c>
      <c r="O21" s="345">
        <v>0</v>
      </c>
      <c r="P21" s="345">
        <v>0</v>
      </c>
      <c r="Q21" s="345">
        <f t="shared" si="0"/>
        <v>813820.46</v>
      </c>
      <c r="R21" s="343">
        <f t="shared" si="1"/>
        <v>0.99998827765012344</v>
      </c>
      <c r="U21" s="354" t="s">
        <v>684</v>
      </c>
      <c r="V21" s="350">
        <v>459869.9</v>
      </c>
      <c r="W21" s="351" t="s">
        <v>1016</v>
      </c>
    </row>
    <row r="22" spans="2:23" ht="24">
      <c r="B22" s="151" t="s">
        <v>511</v>
      </c>
      <c r="C22" s="49" t="s">
        <v>1049</v>
      </c>
      <c r="D22" s="49" t="s">
        <v>512</v>
      </c>
      <c r="E22" s="49" t="s">
        <v>513</v>
      </c>
      <c r="F22" s="49"/>
      <c r="G22" s="49"/>
      <c r="H22" s="374">
        <v>0</v>
      </c>
      <c r="I22" s="363" t="s">
        <v>1040</v>
      </c>
      <c r="J22" s="364">
        <v>503632</v>
      </c>
      <c r="K22" s="364">
        <v>503632</v>
      </c>
      <c r="L22" s="362">
        <v>503632</v>
      </c>
      <c r="M22" s="345">
        <v>0</v>
      </c>
      <c r="N22" s="346">
        <v>0</v>
      </c>
      <c r="O22" s="345">
        <v>0</v>
      </c>
      <c r="P22" s="345">
        <v>0</v>
      </c>
      <c r="Q22" s="345">
        <f t="shared" si="0"/>
        <v>0</v>
      </c>
      <c r="R22" s="343">
        <f t="shared" si="1"/>
        <v>0</v>
      </c>
      <c r="U22" s="354" t="s">
        <v>690</v>
      </c>
      <c r="V22" s="350">
        <v>559460.80000000005</v>
      </c>
      <c r="W22" s="351" t="s">
        <v>1016</v>
      </c>
    </row>
    <row r="23" spans="2:23" ht="48">
      <c r="B23" s="151" t="s">
        <v>514</v>
      </c>
      <c r="C23" s="49" t="s">
        <v>1050</v>
      </c>
      <c r="D23" s="49" t="s">
        <v>515</v>
      </c>
      <c r="E23" s="49" t="s">
        <v>516</v>
      </c>
      <c r="F23" s="49"/>
      <c r="G23" s="49"/>
      <c r="H23" s="374">
        <v>0</v>
      </c>
      <c r="I23" s="363" t="s">
        <v>1038</v>
      </c>
      <c r="J23" s="364">
        <v>1057899</v>
      </c>
      <c r="K23" s="364">
        <v>1057899</v>
      </c>
      <c r="L23" s="362">
        <v>1057899</v>
      </c>
      <c r="M23" s="345">
        <v>0</v>
      </c>
      <c r="N23" s="346">
        <v>1049968.42</v>
      </c>
      <c r="O23" s="345">
        <v>0</v>
      </c>
      <c r="P23" s="345">
        <v>0</v>
      </c>
      <c r="Q23" s="345">
        <f t="shared" si="0"/>
        <v>1049968.42</v>
      </c>
      <c r="R23" s="343">
        <f t="shared" si="1"/>
        <v>0.99250346205072504</v>
      </c>
      <c r="U23" s="354" t="s">
        <v>771</v>
      </c>
      <c r="V23" s="350">
        <v>1012689.33</v>
      </c>
      <c r="W23" s="351" t="s">
        <v>1016</v>
      </c>
    </row>
    <row r="24" spans="2:23" ht="72">
      <c r="B24" s="151" t="s">
        <v>517</v>
      </c>
      <c r="C24" s="49" t="s">
        <v>1051</v>
      </c>
      <c r="D24" s="49" t="s">
        <v>518</v>
      </c>
      <c r="E24" s="49" t="s">
        <v>519</v>
      </c>
      <c r="F24" s="49"/>
      <c r="G24" s="49"/>
      <c r="H24" s="374">
        <v>0</v>
      </c>
      <c r="I24" s="363" t="s">
        <v>1038</v>
      </c>
      <c r="J24" s="364">
        <v>454262</v>
      </c>
      <c r="K24" s="364">
        <v>454262</v>
      </c>
      <c r="L24" s="362">
        <v>454262</v>
      </c>
      <c r="M24" s="345">
        <v>0</v>
      </c>
      <c r="N24" s="346">
        <v>0</v>
      </c>
      <c r="O24" s="345">
        <v>0</v>
      </c>
      <c r="P24" s="345">
        <v>0</v>
      </c>
      <c r="Q24" s="345">
        <f t="shared" si="0"/>
        <v>0</v>
      </c>
      <c r="R24" s="343">
        <f t="shared" si="1"/>
        <v>0</v>
      </c>
      <c r="U24" s="354" t="s">
        <v>786</v>
      </c>
      <c r="V24" s="350">
        <v>875545.51</v>
      </c>
      <c r="W24" s="351" t="s">
        <v>1016</v>
      </c>
    </row>
    <row r="25" spans="2:23" ht="84">
      <c r="B25" s="151" t="s">
        <v>520</v>
      </c>
      <c r="C25" s="49" t="s">
        <v>1052</v>
      </c>
      <c r="D25" s="49" t="s">
        <v>521</v>
      </c>
      <c r="E25" s="49" t="s">
        <v>522</v>
      </c>
      <c r="F25" s="49"/>
      <c r="G25" s="49"/>
      <c r="H25" s="374">
        <v>0</v>
      </c>
      <c r="I25" s="363" t="s">
        <v>1038</v>
      </c>
      <c r="J25" s="364">
        <v>708028</v>
      </c>
      <c r="K25" s="364">
        <v>708028</v>
      </c>
      <c r="L25" s="362">
        <v>708028</v>
      </c>
      <c r="M25" s="345">
        <v>0</v>
      </c>
      <c r="N25" s="346">
        <v>706970.52</v>
      </c>
      <c r="O25" s="345">
        <v>0</v>
      </c>
      <c r="P25" s="345">
        <v>0</v>
      </c>
      <c r="Q25" s="345">
        <f t="shared" si="0"/>
        <v>706970.52</v>
      </c>
      <c r="R25" s="343">
        <f t="shared" si="1"/>
        <v>0.99850644324800719</v>
      </c>
      <c r="U25" s="354" t="s">
        <v>514</v>
      </c>
      <c r="V25" s="350">
        <v>1049968.42</v>
      </c>
      <c r="W25" s="351" t="s">
        <v>1017</v>
      </c>
    </row>
    <row r="26" spans="2:23" ht="48">
      <c r="B26" s="151" t="s">
        <v>523</v>
      </c>
      <c r="C26" s="49" t="s">
        <v>1053</v>
      </c>
      <c r="D26" s="49" t="s">
        <v>524</v>
      </c>
      <c r="E26" s="49" t="s">
        <v>525</v>
      </c>
      <c r="F26" s="49"/>
      <c r="G26" s="49"/>
      <c r="H26" s="374">
        <v>0</v>
      </c>
      <c r="I26" s="363" t="s">
        <v>1040</v>
      </c>
      <c r="J26" s="364">
        <v>709840</v>
      </c>
      <c r="K26" s="364">
        <v>709840</v>
      </c>
      <c r="L26" s="362">
        <v>709840</v>
      </c>
      <c r="M26" s="345">
        <v>0</v>
      </c>
      <c r="N26" s="346">
        <v>709840</v>
      </c>
      <c r="O26" s="345">
        <v>0</v>
      </c>
      <c r="P26" s="345">
        <v>0</v>
      </c>
      <c r="Q26" s="345">
        <f t="shared" si="0"/>
        <v>709840</v>
      </c>
      <c r="R26" s="343">
        <f t="shared" si="1"/>
        <v>1</v>
      </c>
      <c r="U26" s="354" t="s">
        <v>549</v>
      </c>
      <c r="V26" s="350">
        <v>666093.59</v>
      </c>
      <c r="W26" s="351" t="s">
        <v>1017</v>
      </c>
    </row>
    <row r="27" spans="2:23" ht="36">
      <c r="B27" s="151" t="s">
        <v>526</v>
      </c>
      <c r="C27" s="49" t="s">
        <v>1054</v>
      </c>
      <c r="D27" s="49" t="s">
        <v>527</v>
      </c>
      <c r="E27" s="49" t="s">
        <v>528</v>
      </c>
      <c r="F27" s="49"/>
      <c r="G27" s="49"/>
      <c r="H27" s="374">
        <v>0</v>
      </c>
      <c r="I27" s="363" t="s">
        <v>1038</v>
      </c>
      <c r="J27" s="364">
        <v>773235</v>
      </c>
      <c r="K27" s="364">
        <v>773235</v>
      </c>
      <c r="L27" s="362">
        <v>773235</v>
      </c>
      <c r="M27" s="345">
        <v>0</v>
      </c>
      <c r="N27" s="346">
        <v>773151.76</v>
      </c>
      <c r="O27" s="345">
        <v>0</v>
      </c>
      <c r="P27" s="345">
        <v>0</v>
      </c>
      <c r="Q27" s="345">
        <f t="shared" si="0"/>
        <v>773151.76</v>
      </c>
      <c r="R27" s="343">
        <f t="shared" si="1"/>
        <v>0.99989234838050534</v>
      </c>
      <c r="U27" s="354" t="s">
        <v>672</v>
      </c>
      <c r="V27" s="350">
        <v>790743.43</v>
      </c>
      <c r="W27" s="351" t="s">
        <v>1017</v>
      </c>
    </row>
    <row r="28" spans="2:23" ht="60">
      <c r="B28" s="151" t="s">
        <v>529</v>
      </c>
      <c r="C28" s="49" t="s">
        <v>1055</v>
      </c>
      <c r="D28" s="49" t="s">
        <v>530</v>
      </c>
      <c r="E28" s="49" t="s">
        <v>531</v>
      </c>
      <c r="F28" s="49"/>
      <c r="G28" s="49"/>
      <c r="H28" s="374">
        <v>0</v>
      </c>
      <c r="I28" s="363" t="s">
        <v>1036</v>
      </c>
      <c r="J28" s="364">
        <v>615058</v>
      </c>
      <c r="K28" s="364">
        <v>615058</v>
      </c>
      <c r="L28" s="362">
        <v>615058</v>
      </c>
      <c r="M28" s="345">
        <v>0</v>
      </c>
      <c r="N28" s="346">
        <v>0</v>
      </c>
      <c r="O28" s="345">
        <v>0</v>
      </c>
      <c r="P28" s="345">
        <v>0</v>
      </c>
      <c r="Q28" s="345">
        <f t="shared" si="0"/>
        <v>0</v>
      </c>
      <c r="R28" s="343">
        <f t="shared" si="1"/>
        <v>0</v>
      </c>
      <c r="U28" s="354" t="s">
        <v>902</v>
      </c>
      <c r="V28" s="350">
        <v>546539.1</v>
      </c>
      <c r="W28" s="351" t="s">
        <v>1017</v>
      </c>
    </row>
    <row r="29" spans="2:23" ht="60">
      <c r="B29" s="151" t="s">
        <v>532</v>
      </c>
      <c r="C29" s="49" t="s">
        <v>1056</v>
      </c>
      <c r="D29" s="49" t="s">
        <v>533</v>
      </c>
      <c r="E29" s="49" t="s">
        <v>534</v>
      </c>
      <c r="F29" s="49"/>
      <c r="G29" s="49"/>
      <c r="H29" s="374">
        <v>0</v>
      </c>
      <c r="I29" s="363" t="s">
        <v>1042</v>
      </c>
      <c r="J29" s="364">
        <v>553181</v>
      </c>
      <c r="K29" s="364">
        <v>553181</v>
      </c>
      <c r="L29" s="362">
        <v>553181</v>
      </c>
      <c r="M29" s="345">
        <v>0</v>
      </c>
      <c r="N29" s="346">
        <v>0</v>
      </c>
      <c r="O29" s="345">
        <v>0</v>
      </c>
      <c r="P29" s="345">
        <v>0</v>
      </c>
      <c r="Q29" s="345">
        <f t="shared" si="0"/>
        <v>0</v>
      </c>
      <c r="R29" s="343">
        <f t="shared" si="1"/>
        <v>0</v>
      </c>
      <c r="U29" s="354" t="s">
        <v>961</v>
      </c>
      <c r="V29" s="350">
        <v>1011130.39</v>
      </c>
      <c r="W29" s="351" t="s">
        <v>1017</v>
      </c>
    </row>
    <row r="30" spans="2:23" ht="24">
      <c r="B30" s="151" t="s">
        <v>535</v>
      </c>
      <c r="C30" s="49" t="s">
        <v>1057</v>
      </c>
      <c r="D30" s="49" t="s">
        <v>536</v>
      </c>
      <c r="E30" s="49" t="s">
        <v>479</v>
      </c>
      <c r="F30" s="49"/>
      <c r="G30" s="49"/>
      <c r="H30" s="374">
        <v>0</v>
      </c>
      <c r="I30" s="363" t="s">
        <v>1036</v>
      </c>
      <c r="J30" s="364">
        <v>608878</v>
      </c>
      <c r="K30" s="364">
        <v>608878</v>
      </c>
      <c r="L30" s="362">
        <v>608878</v>
      </c>
      <c r="M30" s="345">
        <v>0</v>
      </c>
      <c r="N30" s="346">
        <v>0</v>
      </c>
      <c r="O30" s="345">
        <v>0</v>
      </c>
      <c r="P30" s="345">
        <v>0</v>
      </c>
      <c r="Q30" s="345">
        <f t="shared" si="0"/>
        <v>0</v>
      </c>
      <c r="R30" s="343">
        <f t="shared" si="1"/>
        <v>0</v>
      </c>
      <c r="U30" s="354" t="s">
        <v>615</v>
      </c>
      <c r="V30" s="350">
        <v>527168.57999999996</v>
      </c>
      <c r="W30" s="351" t="s">
        <v>1018</v>
      </c>
    </row>
    <row r="31" spans="2:23" ht="24">
      <c r="B31" s="151" t="s">
        <v>537</v>
      </c>
      <c r="C31" s="49" t="s">
        <v>1058</v>
      </c>
      <c r="D31" s="49" t="s">
        <v>538</v>
      </c>
      <c r="E31" s="49" t="s">
        <v>539</v>
      </c>
      <c r="F31" s="49"/>
      <c r="G31" s="49"/>
      <c r="H31" s="374">
        <v>0</v>
      </c>
      <c r="I31" s="363" t="s">
        <v>1036</v>
      </c>
      <c r="J31" s="364">
        <v>585652</v>
      </c>
      <c r="K31" s="364">
        <v>585652</v>
      </c>
      <c r="L31" s="362">
        <v>585652</v>
      </c>
      <c r="M31" s="345">
        <v>0</v>
      </c>
      <c r="N31" s="346">
        <v>0</v>
      </c>
      <c r="O31" s="345">
        <v>0</v>
      </c>
      <c r="P31" s="345">
        <v>0</v>
      </c>
      <c r="Q31" s="345">
        <f t="shared" si="0"/>
        <v>0</v>
      </c>
      <c r="R31" s="343">
        <f t="shared" si="1"/>
        <v>0</v>
      </c>
      <c r="U31" s="354" t="s">
        <v>630</v>
      </c>
      <c r="V31" s="350">
        <v>504190.22</v>
      </c>
      <c r="W31" s="351" t="s">
        <v>1018</v>
      </c>
    </row>
    <row r="32" spans="2:23" ht="24">
      <c r="B32" s="151" t="s">
        <v>540</v>
      </c>
      <c r="C32" s="49" t="s">
        <v>1059</v>
      </c>
      <c r="D32" s="49" t="s">
        <v>541</v>
      </c>
      <c r="E32" s="49" t="s">
        <v>542</v>
      </c>
      <c r="F32" s="49"/>
      <c r="G32" s="49"/>
      <c r="H32" s="374">
        <v>0</v>
      </c>
      <c r="I32" s="363" t="s">
        <v>1040</v>
      </c>
      <c r="J32" s="364">
        <v>439697</v>
      </c>
      <c r="K32" s="364">
        <v>439697</v>
      </c>
      <c r="L32" s="362">
        <v>439697</v>
      </c>
      <c r="M32" s="345">
        <v>0</v>
      </c>
      <c r="N32" s="346">
        <v>0</v>
      </c>
      <c r="O32" s="345">
        <v>0</v>
      </c>
      <c r="P32" s="345">
        <v>0</v>
      </c>
      <c r="Q32" s="345">
        <f t="shared" si="0"/>
        <v>0</v>
      </c>
      <c r="R32" s="343">
        <f t="shared" si="1"/>
        <v>0</v>
      </c>
      <c r="U32" s="354" t="s">
        <v>914</v>
      </c>
      <c r="V32" s="350">
        <v>473474.53</v>
      </c>
      <c r="W32" s="351" t="s">
        <v>1018</v>
      </c>
    </row>
    <row r="33" spans="2:23" ht="24">
      <c r="B33" s="151" t="s">
        <v>543</v>
      </c>
      <c r="C33" s="49" t="s">
        <v>1060</v>
      </c>
      <c r="D33" s="49" t="s">
        <v>544</v>
      </c>
      <c r="E33" s="49" t="s">
        <v>545</v>
      </c>
      <c r="F33" s="49"/>
      <c r="G33" s="49"/>
      <c r="H33" s="374">
        <v>0</v>
      </c>
      <c r="I33" s="363" t="s">
        <v>1040</v>
      </c>
      <c r="J33" s="364">
        <v>457860</v>
      </c>
      <c r="K33" s="364">
        <v>457860</v>
      </c>
      <c r="L33" s="362">
        <v>457860</v>
      </c>
      <c r="M33" s="345">
        <v>0</v>
      </c>
      <c r="N33" s="346">
        <v>456381.53</v>
      </c>
      <c r="O33" s="345">
        <v>0</v>
      </c>
      <c r="P33" s="345">
        <v>0</v>
      </c>
      <c r="Q33" s="345">
        <f t="shared" si="0"/>
        <v>456381.53</v>
      </c>
      <c r="R33" s="343">
        <f t="shared" si="1"/>
        <v>0.99677091250600625</v>
      </c>
      <c r="U33" s="354" t="s">
        <v>624</v>
      </c>
      <c r="V33" s="350">
        <v>482066.14</v>
      </c>
      <c r="W33" s="355" t="s">
        <v>1019</v>
      </c>
    </row>
    <row r="34" spans="2:23" ht="108">
      <c r="B34" s="151" t="s">
        <v>546</v>
      </c>
      <c r="C34" s="49" t="s">
        <v>1061</v>
      </c>
      <c r="D34" s="49" t="s">
        <v>547</v>
      </c>
      <c r="E34" s="49" t="s">
        <v>548</v>
      </c>
      <c r="F34" s="49"/>
      <c r="G34" s="49"/>
      <c r="H34" s="374">
        <v>0</v>
      </c>
      <c r="I34" s="363" t="s">
        <v>1038</v>
      </c>
      <c r="J34" s="364">
        <v>537710</v>
      </c>
      <c r="K34" s="364">
        <v>537710</v>
      </c>
      <c r="L34" s="362">
        <v>537710</v>
      </c>
      <c r="M34" s="345">
        <v>0</v>
      </c>
      <c r="N34" s="346">
        <v>0</v>
      </c>
      <c r="O34" s="345">
        <v>0</v>
      </c>
      <c r="P34" s="345">
        <v>0</v>
      </c>
      <c r="Q34" s="345">
        <f t="shared" si="0"/>
        <v>0</v>
      </c>
      <c r="R34" s="343">
        <f t="shared" si="1"/>
        <v>0</v>
      </c>
      <c r="U34" s="354" t="s">
        <v>994</v>
      </c>
      <c r="V34" s="350">
        <v>415734.76</v>
      </c>
      <c r="W34" s="355" t="s">
        <v>1019</v>
      </c>
    </row>
    <row r="35" spans="2:23" ht="24">
      <c r="B35" s="151" t="s">
        <v>549</v>
      </c>
      <c r="C35" s="49" t="s">
        <v>1062</v>
      </c>
      <c r="D35" s="49" t="s">
        <v>550</v>
      </c>
      <c r="E35" s="49" t="s">
        <v>551</v>
      </c>
      <c r="F35" s="49"/>
      <c r="G35" s="49"/>
      <c r="H35" s="374">
        <v>0</v>
      </c>
      <c r="I35" s="363" t="s">
        <v>1038</v>
      </c>
      <c r="J35" s="364">
        <v>667676</v>
      </c>
      <c r="K35" s="364">
        <v>667676</v>
      </c>
      <c r="L35" s="362">
        <v>667676</v>
      </c>
      <c r="M35" s="345">
        <v>0</v>
      </c>
      <c r="N35" s="346">
        <v>666093.59</v>
      </c>
      <c r="O35" s="345">
        <v>0</v>
      </c>
      <c r="P35" s="345">
        <v>0</v>
      </c>
      <c r="Q35" s="345">
        <f t="shared" si="0"/>
        <v>666093.59</v>
      </c>
      <c r="R35" s="343">
        <f t="shared" si="1"/>
        <v>0.99762997322054403</v>
      </c>
      <c r="U35" s="354" t="s">
        <v>493</v>
      </c>
      <c r="V35" s="350">
        <v>644635.16</v>
      </c>
      <c r="W35" s="351" t="s">
        <v>1020</v>
      </c>
    </row>
    <row r="36" spans="2:23" ht="36">
      <c r="B36" s="151" t="s">
        <v>552</v>
      </c>
      <c r="C36" s="49" t="s">
        <v>1063</v>
      </c>
      <c r="D36" s="49" t="s">
        <v>553</v>
      </c>
      <c r="E36" s="49" t="s">
        <v>554</v>
      </c>
      <c r="F36" s="49"/>
      <c r="G36" s="49"/>
      <c r="H36" s="374">
        <v>0</v>
      </c>
      <c r="I36" s="363" t="s">
        <v>1036</v>
      </c>
      <c r="J36" s="364">
        <v>423336</v>
      </c>
      <c r="K36" s="364">
        <v>423336</v>
      </c>
      <c r="L36" s="362">
        <v>423336</v>
      </c>
      <c r="M36" s="345">
        <v>0</v>
      </c>
      <c r="N36" s="346">
        <v>0</v>
      </c>
      <c r="O36" s="345">
        <v>0</v>
      </c>
      <c r="P36" s="345">
        <v>0</v>
      </c>
      <c r="Q36" s="345">
        <f t="shared" si="0"/>
        <v>0</v>
      </c>
      <c r="R36" s="343">
        <f t="shared" si="1"/>
        <v>0</v>
      </c>
      <c r="U36" s="354" t="s">
        <v>716</v>
      </c>
      <c r="V36" s="350">
        <v>464942.53</v>
      </c>
      <c r="W36" s="351" t="s">
        <v>1020</v>
      </c>
    </row>
    <row r="37" spans="2:23" ht="60">
      <c r="B37" s="151" t="s">
        <v>555</v>
      </c>
      <c r="C37" s="49" t="s">
        <v>1064</v>
      </c>
      <c r="D37" s="49" t="s">
        <v>556</v>
      </c>
      <c r="E37" s="49" t="s">
        <v>557</v>
      </c>
      <c r="F37" s="49"/>
      <c r="G37" s="49"/>
      <c r="H37" s="374">
        <v>0</v>
      </c>
      <c r="I37" s="363" t="s">
        <v>1038</v>
      </c>
      <c r="J37" s="364">
        <v>911530</v>
      </c>
      <c r="K37" s="364">
        <v>911530</v>
      </c>
      <c r="L37" s="362">
        <v>911530</v>
      </c>
      <c r="M37" s="345">
        <v>0</v>
      </c>
      <c r="N37" s="346">
        <v>911234.38</v>
      </c>
      <c r="O37" s="345">
        <v>0</v>
      </c>
      <c r="P37" s="345">
        <v>0</v>
      </c>
      <c r="Q37" s="345">
        <f t="shared" si="0"/>
        <v>911234.38</v>
      </c>
      <c r="R37" s="343">
        <f t="shared" si="1"/>
        <v>0.99967568812875052</v>
      </c>
      <c r="U37" s="354" t="s">
        <v>926</v>
      </c>
      <c r="V37" s="350">
        <v>425632.74</v>
      </c>
      <c r="W37" s="351" t="s">
        <v>1020</v>
      </c>
    </row>
    <row r="38" spans="2:23" ht="36">
      <c r="B38" s="151" t="s">
        <v>558</v>
      </c>
      <c r="C38" s="49" t="s">
        <v>1065</v>
      </c>
      <c r="D38" s="49" t="s">
        <v>559</v>
      </c>
      <c r="E38" s="49" t="s">
        <v>560</v>
      </c>
      <c r="F38" s="49"/>
      <c r="G38" s="49"/>
      <c r="H38" s="374">
        <v>0</v>
      </c>
      <c r="I38" s="363" t="s">
        <v>1036</v>
      </c>
      <c r="J38" s="364">
        <v>492909</v>
      </c>
      <c r="K38" s="364">
        <v>492909</v>
      </c>
      <c r="L38" s="362">
        <v>492909</v>
      </c>
      <c r="M38" s="345">
        <v>0</v>
      </c>
      <c r="N38" s="346">
        <v>0</v>
      </c>
      <c r="O38" s="345">
        <v>0</v>
      </c>
      <c r="P38" s="345">
        <v>0</v>
      </c>
      <c r="Q38" s="345">
        <f t="shared" si="0"/>
        <v>0</v>
      </c>
      <c r="R38" s="343">
        <f t="shared" si="1"/>
        <v>0</v>
      </c>
      <c r="U38" s="354" t="s">
        <v>851</v>
      </c>
      <c r="V38" s="350">
        <v>1902826.22</v>
      </c>
      <c r="W38" s="351" t="s">
        <v>1021</v>
      </c>
    </row>
    <row r="39" spans="2:23" ht="48">
      <c r="B39" s="151" t="s">
        <v>561</v>
      </c>
      <c r="C39" s="49" t="s">
        <v>1066</v>
      </c>
      <c r="D39" s="49" t="s">
        <v>562</v>
      </c>
      <c r="E39" s="49" t="s">
        <v>563</v>
      </c>
      <c r="F39" s="49"/>
      <c r="G39" s="49"/>
      <c r="H39" s="374">
        <v>0</v>
      </c>
      <c r="I39" s="363" t="s">
        <v>1036</v>
      </c>
      <c r="J39" s="364">
        <v>462691</v>
      </c>
      <c r="K39" s="364">
        <v>462691</v>
      </c>
      <c r="L39" s="362">
        <v>462691</v>
      </c>
      <c r="M39" s="345">
        <v>0</v>
      </c>
      <c r="N39" s="346">
        <v>0</v>
      </c>
      <c r="O39" s="345">
        <v>0</v>
      </c>
      <c r="P39" s="345">
        <v>0</v>
      </c>
      <c r="Q39" s="345">
        <f t="shared" si="0"/>
        <v>0</v>
      </c>
      <c r="R39" s="343">
        <f t="shared" si="1"/>
        <v>0</v>
      </c>
      <c r="U39" s="354" t="s">
        <v>480</v>
      </c>
      <c r="V39" s="350">
        <v>1456041.22</v>
      </c>
      <c r="W39" s="351" t="s">
        <v>1022</v>
      </c>
    </row>
    <row r="40" spans="2:23" ht="24">
      <c r="B40" s="151" t="s">
        <v>564</v>
      </c>
      <c r="C40" s="49" t="s">
        <v>1067</v>
      </c>
      <c r="D40" s="49" t="s">
        <v>565</v>
      </c>
      <c r="E40" s="49" t="s">
        <v>566</v>
      </c>
      <c r="F40" s="49"/>
      <c r="G40" s="49"/>
      <c r="H40" s="374">
        <v>0</v>
      </c>
      <c r="I40" s="363" t="s">
        <v>1036</v>
      </c>
      <c r="J40" s="364">
        <v>811617</v>
      </c>
      <c r="K40" s="364">
        <v>811617</v>
      </c>
      <c r="L40" s="362">
        <v>811617</v>
      </c>
      <c r="M40" s="345">
        <v>0</v>
      </c>
      <c r="N40" s="346">
        <v>0</v>
      </c>
      <c r="O40" s="345">
        <v>0</v>
      </c>
      <c r="P40" s="345">
        <v>0</v>
      </c>
      <c r="Q40" s="345">
        <f t="shared" si="0"/>
        <v>0</v>
      </c>
      <c r="R40" s="343">
        <f t="shared" si="1"/>
        <v>0</v>
      </c>
      <c r="U40" s="354" t="s">
        <v>555</v>
      </c>
      <c r="V40" s="350">
        <v>911234.38</v>
      </c>
      <c r="W40" s="351" t="s">
        <v>1022</v>
      </c>
    </row>
    <row r="41" spans="2:23" ht="60">
      <c r="B41" s="151" t="s">
        <v>567</v>
      </c>
      <c r="C41" s="49" t="s">
        <v>1068</v>
      </c>
      <c r="D41" s="49" t="s">
        <v>568</v>
      </c>
      <c r="E41" s="49" t="s">
        <v>569</v>
      </c>
      <c r="F41" s="49"/>
      <c r="G41" s="49"/>
      <c r="H41" s="374">
        <v>0</v>
      </c>
      <c r="I41" s="363" t="s">
        <v>1038</v>
      </c>
      <c r="J41" s="364">
        <v>595647</v>
      </c>
      <c r="K41" s="364">
        <v>595647</v>
      </c>
      <c r="L41" s="362">
        <v>595647</v>
      </c>
      <c r="M41" s="345">
        <v>0</v>
      </c>
      <c r="N41" s="346">
        <v>595625.42000000004</v>
      </c>
      <c r="O41" s="345">
        <v>0</v>
      </c>
      <c r="P41" s="345">
        <v>0</v>
      </c>
      <c r="Q41" s="345">
        <f t="shared" si="0"/>
        <v>595625.42000000004</v>
      </c>
      <c r="R41" s="343">
        <f t="shared" si="1"/>
        <v>0.99996377048822549</v>
      </c>
      <c r="U41" s="354" t="s">
        <v>935</v>
      </c>
      <c r="V41" s="350">
        <v>479157.21</v>
      </c>
      <c r="W41" s="351" t="s">
        <v>1022</v>
      </c>
    </row>
    <row r="42" spans="2:23" ht="48">
      <c r="B42" s="151" t="s">
        <v>570</v>
      </c>
      <c r="C42" s="49" t="s">
        <v>1069</v>
      </c>
      <c r="D42" s="49" t="s">
        <v>571</v>
      </c>
      <c r="E42" s="49" t="s">
        <v>572</v>
      </c>
      <c r="F42" s="49"/>
      <c r="G42" s="49"/>
      <c r="H42" s="374">
        <v>0</v>
      </c>
      <c r="I42" s="363" t="s">
        <v>1038</v>
      </c>
      <c r="J42" s="364">
        <v>436228</v>
      </c>
      <c r="K42" s="364">
        <v>436228</v>
      </c>
      <c r="L42" s="362">
        <v>436228</v>
      </c>
      <c r="M42" s="345">
        <v>0</v>
      </c>
      <c r="N42" s="346">
        <v>436222.41</v>
      </c>
      <c r="O42" s="345">
        <v>0</v>
      </c>
      <c r="P42" s="345">
        <v>0</v>
      </c>
      <c r="Q42" s="345">
        <f t="shared" si="0"/>
        <v>436222.41</v>
      </c>
      <c r="R42" s="343">
        <f t="shared" si="1"/>
        <v>0.99998718560019062</v>
      </c>
      <c r="U42" s="354" t="s">
        <v>958</v>
      </c>
      <c r="V42" s="350">
        <v>989528.31</v>
      </c>
      <c r="W42" s="351" t="s">
        <v>1022</v>
      </c>
    </row>
    <row r="43" spans="2:23" ht="36">
      <c r="B43" s="151" t="s">
        <v>573</v>
      </c>
      <c r="C43" s="49" t="s">
        <v>1070</v>
      </c>
      <c r="D43" s="49" t="s">
        <v>574</v>
      </c>
      <c r="E43" s="49" t="s">
        <v>575</v>
      </c>
      <c r="F43" s="49"/>
      <c r="G43" s="49"/>
      <c r="H43" s="374">
        <v>0</v>
      </c>
      <c r="I43" s="363" t="s">
        <v>1040</v>
      </c>
      <c r="J43" s="364">
        <v>802127</v>
      </c>
      <c r="K43" s="364">
        <v>802127</v>
      </c>
      <c r="L43" s="362">
        <v>802127</v>
      </c>
      <c r="M43" s="345">
        <v>0</v>
      </c>
      <c r="N43" s="346">
        <v>0</v>
      </c>
      <c r="O43" s="345">
        <v>0</v>
      </c>
      <c r="P43" s="345">
        <v>0</v>
      </c>
      <c r="Q43" s="345">
        <f t="shared" si="0"/>
        <v>0</v>
      </c>
      <c r="R43" s="343">
        <f t="shared" si="1"/>
        <v>0</v>
      </c>
      <c r="U43" s="354" t="s">
        <v>967</v>
      </c>
      <c r="V43" s="350">
        <v>1203457.3899999999</v>
      </c>
      <c r="W43" s="351" t="s">
        <v>1022</v>
      </c>
    </row>
    <row r="44" spans="2:23" ht="72">
      <c r="B44" s="151" t="s">
        <v>576</v>
      </c>
      <c r="C44" s="49" t="s">
        <v>1071</v>
      </c>
      <c r="D44" s="49" t="s">
        <v>577</v>
      </c>
      <c r="E44" s="49" t="s">
        <v>578</v>
      </c>
      <c r="F44" s="49"/>
      <c r="G44" s="49"/>
      <c r="H44" s="374">
        <v>0</v>
      </c>
      <c r="I44" s="363" t="s">
        <v>1040</v>
      </c>
      <c r="J44" s="364">
        <v>541350</v>
      </c>
      <c r="K44" s="364">
        <v>541350</v>
      </c>
      <c r="L44" s="362">
        <v>541350</v>
      </c>
      <c r="M44" s="345">
        <v>0</v>
      </c>
      <c r="N44" s="346">
        <v>0</v>
      </c>
      <c r="O44" s="345">
        <v>0</v>
      </c>
      <c r="P44" s="345">
        <v>0</v>
      </c>
      <c r="Q44" s="345">
        <f t="shared" si="0"/>
        <v>0</v>
      </c>
      <c r="R44" s="343">
        <f t="shared" si="1"/>
        <v>0</v>
      </c>
      <c r="U44" s="354" t="s">
        <v>520</v>
      </c>
      <c r="V44" s="350">
        <v>706970.52</v>
      </c>
      <c r="W44" s="351" t="s">
        <v>1023</v>
      </c>
    </row>
    <row r="45" spans="2:23" ht="48">
      <c r="B45" s="151" t="s">
        <v>579</v>
      </c>
      <c r="C45" s="49" t="s">
        <v>1072</v>
      </c>
      <c r="D45" s="49" t="s">
        <v>580</v>
      </c>
      <c r="E45" s="49" t="s">
        <v>581</v>
      </c>
      <c r="F45" s="49"/>
      <c r="G45" s="49"/>
      <c r="H45" s="374">
        <v>0</v>
      </c>
      <c r="I45" s="363" t="s">
        <v>1040</v>
      </c>
      <c r="J45" s="364">
        <v>716842</v>
      </c>
      <c r="K45" s="364">
        <v>716842</v>
      </c>
      <c r="L45" s="362">
        <v>716842</v>
      </c>
      <c r="M45" s="345">
        <v>0</v>
      </c>
      <c r="N45" s="346">
        <v>716842</v>
      </c>
      <c r="O45" s="345">
        <v>0</v>
      </c>
      <c r="P45" s="345">
        <v>0</v>
      </c>
      <c r="Q45" s="345">
        <f t="shared" si="0"/>
        <v>716842</v>
      </c>
      <c r="R45" s="343">
        <f t="shared" si="1"/>
        <v>1</v>
      </c>
      <c r="U45" s="354" t="s">
        <v>603</v>
      </c>
      <c r="V45" s="350">
        <v>667069.47</v>
      </c>
      <c r="W45" s="351" t="s">
        <v>1023</v>
      </c>
    </row>
    <row r="46" spans="2:23" ht="72">
      <c r="B46" s="151" t="s">
        <v>582</v>
      </c>
      <c r="C46" s="49" t="s">
        <v>1073</v>
      </c>
      <c r="D46" s="49" t="s">
        <v>583</v>
      </c>
      <c r="E46" s="49" t="s">
        <v>584</v>
      </c>
      <c r="F46" s="49"/>
      <c r="G46" s="49"/>
      <c r="H46" s="374">
        <v>0</v>
      </c>
      <c r="I46" s="363" t="s">
        <v>1036</v>
      </c>
      <c r="J46" s="364">
        <v>584552</v>
      </c>
      <c r="K46" s="364">
        <v>584552</v>
      </c>
      <c r="L46" s="362">
        <v>584552</v>
      </c>
      <c r="M46" s="345">
        <v>0</v>
      </c>
      <c r="N46" s="346">
        <v>0</v>
      </c>
      <c r="O46" s="345">
        <v>0</v>
      </c>
      <c r="P46" s="345">
        <v>0</v>
      </c>
      <c r="Q46" s="345">
        <f t="shared" si="0"/>
        <v>0</v>
      </c>
      <c r="R46" s="343">
        <f t="shared" si="1"/>
        <v>0</v>
      </c>
      <c r="U46" s="354" t="s">
        <v>819</v>
      </c>
      <c r="V46" s="350">
        <v>495512.58</v>
      </c>
      <c r="W46" s="351" t="s">
        <v>1023</v>
      </c>
    </row>
    <row r="47" spans="2:23" ht="48">
      <c r="B47" s="151" t="s">
        <v>585</v>
      </c>
      <c r="C47" s="49" t="s">
        <v>1074</v>
      </c>
      <c r="D47" s="49" t="s">
        <v>586</v>
      </c>
      <c r="E47" s="49" t="s">
        <v>587</v>
      </c>
      <c r="F47" s="49"/>
      <c r="G47" s="49"/>
      <c r="H47" s="374">
        <v>0</v>
      </c>
      <c r="I47" s="363" t="s">
        <v>1040</v>
      </c>
      <c r="J47" s="364">
        <v>442194</v>
      </c>
      <c r="K47" s="364">
        <v>442194</v>
      </c>
      <c r="L47" s="362">
        <v>442194</v>
      </c>
      <c r="M47" s="345">
        <v>0</v>
      </c>
      <c r="N47" s="346">
        <v>441318.62</v>
      </c>
      <c r="O47" s="345">
        <v>0</v>
      </c>
      <c r="P47" s="345">
        <v>0</v>
      </c>
      <c r="Q47" s="345">
        <f t="shared" si="0"/>
        <v>441318.62</v>
      </c>
      <c r="R47" s="343">
        <f t="shared" si="1"/>
        <v>0.99802037114931452</v>
      </c>
      <c r="U47" s="354" t="s">
        <v>988</v>
      </c>
      <c r="V47" s="350">
        <v>880503.68</v>
      </c>
      <c r="W47" s="351" t="s">
        <v>1023</v>
      </c>
    </row>
    <row r="48" spans="2:23" ht="36">
      <c r="B48" s="151" t="s">
        <v>588</v>
      </c>
      <c r="C48" s="49" t="s">
        <v>1075</v>
      </c>
      <c r="D48" s="49" t="s">
        <v>589</v>
      </c>
      <c r="E48" s="49" t="s">
        <v>590</v>
      </c>
      <c r="F48" s="49"/>
      <c r="G48" s="49"/>
      <c r="H48" s="374">
        <v>0</v>
      </c>
      <c r="I48" s="363" t="s">
        <v>1040</v>
      </c>
      <c r="J48" s="364">
        <v>424580</v>
      </c>
      <c r="K48" s="364">
        <v>424580</v>
      </c>
      <c r="L48" s="362">
        <v>424580</v>
      </c>
      <c r="M48" s="345">
        <v>0</v>
      </c>
      <c r="N48" s="346">
        <v>423901.5</v>
      </c>
      <c r="O48" s="345">
        <v>0</v>
      </c>
      <c r="P48" s="345">
        <v>0</v>
      </c>
      <c r="Q48" s="345">
        <f t="shared" si="0"/>
        <v>423901.5</v>
      </c>
      <c r="R48" s="343">
        <f t="shared" si="1"/>
        <v>0.99840195016251354</v>
      </c>
      <c r="U48" s="354" t="s">
        <v>508</v>
      </c>
      <c r="V48" s="350">
        <v>813820.46</v>
      </c>
      <c r="W48" s="351" t="s">
        <v>1024</v>
      </c>
    </row>
    <row r="49" spans="2:23" ht="24">
      <c r="B49" s="151" t="s">
        <v>591</v>
      </c>
      <c r="C49" s="49" t="s">
        <v>1076</v>
      </c>
      <c r="D49" s="49" t="s">
        <v>592</v>
      </c>
      <c r="E49" s="49" t="s">
        <v>593</v>
      </c>
      <c r="F49" s="49"/>
      <c r="G49" s="49"/>
      <c r="H49" s="374">
        <v>0</v>
      </c>
      <c r="I49" s="363" t="s">
        <v>1036</v>
      </c>
      <c r="J49" s="364">
        <v>411806</v>
      </c>
      <c r="K49" s="364">
        <v>411806</v>
      </c>
      <c r="L49" s="362">
        <v>411806</v>
      </c>
      <c r="M49" s="345">
        <v>0</v>
      </c>
      <c r="N49" s="346">
        <v>0</v>
      </c>
      <c r="O49" s="345">
        <v>0</v>
      </c>
      <c r="P49" s="345">
        <v>0</v>
      </c>
      <c r="Q49" s="345">
        <f t="shared" si="0"/>
        <v>0</v>
      </c>
      <c r="R49" s="343">
        <f t="shared" si="1"/>
        <v>0</v>
      </c>
      <c r="U49" s="354" t="s">
        <v>570</v>
      </c>
      <c r="V49" s="350">
        <v>436222.41</v>
      </c>
      <c r="W49" s="351" t="s">
        <v>1024</v>
      </c>
    </row>
    <row r="50" spans="2:23" ht="96">
      <c r="B50" s="151" t="s">
        <v>594</v>
      </c>
      <c r="C50" s="49" t="s">
        <v>1077</v>
      </c>
      <c r="D50" s="49" t="s">
        <v>595</v>
      </c>
      <c r="E50" s="49" t="s">
        <v>596</v>
      </c>
      <c r="F50" s="49"/>
      <c r="G50" s="49"/>
      <c r="H50" s="374">
        <v>0</v>
      </c>
      <c r="I50" s="363" t="s">
        <v>1040</v>
      </c>
      <c r="J50" s="364">
        <v>704803</v>
      </c>
      <c r="K50" s="364">
        <v>704803</v>
      </c>
      <c r="L50" s="362">
        <v>704803</v>
      </c>
      <c r="M50" s="345">
        <v>0</v>
      </c>
      <c r="N50" s="346">
        <v>0</v>
      </c>
      <c r="O50" s="345">
        <v>0</v>
      </c>
      <c r="P50" s="345">
        <v>0</v>
      </c>
      <c r="Q50" s="345">
        <f t="shared" si="0"/>
        <v>0</v>
      </c>
      <c r="R50" s="343">
        <f t="shared" si="1"/>
        <v>0</v>
      </c>
      <c r="U50" s="354" t="s">
        <v>774</v>
      </c>
      <c r="V50" s="350">
        <v>1214659.47</v>
      </c>
      <c r="W50" s="351" t="s">
        <v>1024</v>
      </c>
    </row>
    <row r="51" spans="2:23" ht="36">
      <c r="B51" s="151" t="s">
        <v>597</v>
      </c>
      <c r="C51" s="49" t="s">
        <v>1078</v>
      </c>
      <c r="D51" s="49" t="s">
        <v>598</v>
      </c>
      <c r="E51" s="49" t="s">
        <v>599</v>
      </c>
      <c r="F51" s="49"/>
      <c r="G51" s="49"/>
      <c r="H51" s="374">
        <v>0</v>
      </c>
      <c r="I51" s="363" t="s">
        <v>1038</v>
      </c>
      <c r="J51" s="364">
        <v>700084</v>
      </c>
      <c r="K51" s="364">
        <v>700084</v>
      </c>
      <c r="L51" s="362">
        <v>700084</v>
      </c>
      <c r="M51" s="345">
        <v>0</v>
      </c>
      <c r="N51" s="346">
        <v>699988.79</v>
      </c>
      <c r="O51" s="345">
        <v>0</v>
      </c>
      <c r="P51" s="345">
        <v>0</v>
      </c>
      <c r="Q51" s="345">
        <f t="shared" si="0"/>
        <v>699988.79</v>
      </c>
      <c r="R51" s="343">
        <f t="shared" si="1"/>
        <v>0.99986400203404169</v>
      </c>
      <c r="U51" s="354" t="s">
        <v>881</v>
      </c>
      <c r="V51" s="350">
        <v>458488.02</v>
      </c>
      <c r="W51" s="351" t="s">
        <v>1024</v>
      </c>
    </row>
    <row r="52" spans="2:23" ht="24">
      <c r="B52" s="151" t="s">
        <v>600</v>
      </c>
      <c r="C52" s="49" t="s">
        <v>1079</v>
      </c>
      <c r="D52" s="49" t="s">
        <v>601</v>
      </c>
      <c r="E52" s="49" t="s">
        <v>602</v>
      </c>
      <c r="F52" s="49"/>
      <c r="G52" s="49"/>
      <c r="H52" s="374">
        <v>0</v>
      </c>
      <c r="I52" s="363" t="s">
        <v>1038</v>
      </c>
      <c r="J52" s="364">
        <v>840222</v>
      </c>
      <c r="K52" s="364">
        <v>840222</v>
      </c>
      <c r="L52" s="362">
        <v>840222</v>
      </c>
      <c r="M52" s="345">
        <v>0</v>
      </c>
      <c r="N52" s="346">
        <v>0</v>
      </c>
      <c r="O52" s="345">
        <v>0</v>
      </c>
      <c r="P52" s="345">
        <v>0</v>
      </c>
      <c r="Q52" s="345">
        <f t="shared" si="0"/>
        <v>0</v>
      </c>
      <c r="R52" s="343">
        <f t="shared" si="1"/>
        <v>0</v>
      </c>
      <c r="U52" s="354" t="s">
        <v>952</v>
      </c>
      <c r="V52" s="350">
        <v>918375.63</v>
      </c>
      <c r="W52" s="351" t="s">
        <v>1024</v>
      </c>
    </row>
    <row r="53" spans="2:23" ht="84">
      <c r="B53" s="151" t="s">
        <v>603</v>
      </c>
      <c r="C53" s="49" t="s">
        <v>1080</v>
      </c>
      <c r="D53" s="49" t="s">
        <v>604</v>
      </c>
      <c r="E53" s="49" t="s">
        <v>605</v>
      </c>
      <c r="F53" s="49"/>
      <c r="G53" s="49"/>
      <c r="H53" s="374">
        <v>0</v>
      </c>
      <c r="I53" s="363" t="s">
        <v>1040</v>
      </c>
      <c r="J53" s="364">
        <v>668446</v>
      </c>
      <c r="K53" s="364">
        <v>668446</v>
      </c>
      <c r="L53" s="362">
        <v>668446</v>
      </c>
      <c r="M53" s="345">
        <v>0</v>
      </c>
      <c r="N53" s="346">
        <v>667069.47</v>
      </c>
      <c r="O53" s="345">
        <v>0</v>
      </c>
      <c r="P53" s="345">
        <v>0</v>
      </c>
      <c r="Q53" s="345">
        <f t="shared" si="0"/>
        <v>667069.47</v>
      </c>
      <c r="R53" s="343">
        <f t="shared" si="1"/>
        <v>0.9979407012683148</v>
      </c>
      <c r="U53" s="354" t="s">
        <v>728</v>
      </c>
      <c r="V53" s="350">
        <v>559352.88</v>
      </c>
      <c r="W53" s="351" t="s">
        <v>1025</v>
      </c>
    </row>
    <row r="54" spans="2:23" ht="24">
      <c r="B54" s="151" t="s">
        <v>606</v>
      </c>
      <c r="C54" s="49" t="s">
        <v>1081</v>
      </c>
      <c r="D54" s="49" t="s">
        <v>607</v>
      </c>
      <c r="E54" s="49" t="s">
        <v>608</v>
      </c>
      <c r="F54" s="49"/>
      <c r="G54" s="49"/>
      <c r="H54" s="374">
        <v>0</v>
      </c>
      <c r="I54" s="363" t="s">
        <v>1038</v>
      </c>
      <c r="J54" s="364">
        <v>546525</v>
      </c>
      <c r="K54" s="364">
        <v>546525</v>
      </c>
      <c r="L54" s="362">
        <v>546525</v>
      </c>
      <c r="M54" s="345">
        <v>0</v>
      </c>
      <c r="N54" s="346">
        <v>0</v>
      </c>
      <c r="O54" s="345">
        <v>0</v>
      </c>
      <c r="P54" s="345">
        <v>0</v>
      </c>
      <c r="Q54" s="345">
        <f t="shared" si="0"/>
        <v>0</v>
      </c>
      <c r="R54" s="343">
        <f t="shared" si="1"/>
        <v>0</v>
      </c>
      <c r="U54" s="354" t="s">
        <v>734</v>
      </c>
      <c r="V54" s="350">
        <v>572261.98</v>
      </c>
      <c r="W54" s="351" t="s">
        <v>1025</v>
      </c>
    </row>
    <row r="55" spans="2:23" ht="24">
      <c r="B55" s="151" t="s">
        <v>609</v>
      </c>
      <c r="C55" s="49" t="s">
        <v>1082</v>
      </c>
      <c r="D55" s="49" t="s">
        <v>610</v>
      </c>
      <c r="E55" s="49" t="s">
        <v>611</v>
      </c>
      <c r="F55" s="49"/>
      <c r="G55" s="49"/>
      <c r="H55" s="374">
        <v>0</v>
      </c>
      <c r="I55" s="363" t="s">
        <v>1036</v>
      </c>
      <c r="J55" s="364">
        <v>596600</v>
      </c>
      <c r="K55" s="364">
        <v>596600</v>
      </c>
      <c r="L55" s="362">
        <v>596600</v>
      </c>
      <c r="M55" s="345">
        <v>0</v>
      </c>
      <c r="N55" s="346">
        <v>0</v>
      </c>
      <c r="O55" s="345">
        <v>0</v>
      </c>
      <c r="P55" s="345">
        <v>0</v>
      </c>
      <c r="Q55" s="345">
        <f t="shared" si="0"/>
        <v>0</v>
      </c>
      <c r="R55" s="343">
        <f t="shared" si="1"/>
        <v>0</v>
      </c>
      <c r="U55" s="354" t="s">
        <v>789</v>
      </c>
      <c r="V55" s="350">
        <v>514536</v>
      </c>
      <c r="W55" s="351" t="s">
        <v>1025</v>
      </c>
    </row>
    <row r="56" spans="2:23" ht="48">
      <c r="B56" s="151" t="s">
        <v>612</v>
      </c>
      <c r="C56" s="49" t="s">
        <v>1083</v>
      </c>
      <c r="D56" s="49" t="s">
        <v>613</v>
      </c>
      <c r="E56" s="49" t="s">
        <v>614</v>
      </c>
      <c r="F56" s="49"/>
      <c r="G56" s="49"/>
      <c r="H56" s="374">
        <v>0</v>
      </c>
      <c r="I56" s="363" t="s">
        <v>1038</v>
      </c>
      <c r="J56" s="364">
        <v>464779</v>
      </c>
      <c r="K56" s="364">
        <v>464779</v>
      </c>
      <c r="L56" s="362">
        <v>464779</v>
      </c>
      <c r="M56" s="345">
        <v>0</v>
      </c>
      <c r="N56" s="346">
        <v>463747.69</v>
      </c>
      <c r="O56" s="345">
        <v>0</v>
      </c>
      <c r="P56" s="345">
        <v>0</v>
      </c>
      <c r="Q56" s="345">
        <f t="shared" si="0"/>
        <v>463747.69</v>
      </c>
      <c r="R56" s="343">
        <f t="shared" si="1"/>
        <v>0.99778107444613462</v>
      </c>
      <c r="U56" s="354" t="s">
        <v>833</v>
      </c>
      <c r="V56" s="350">
        <v>992500</v>
      </c>
      <c r="W56" s="351" t="s">
        <v>1025</v>
      </c>
    </row>
    <row r="57" spans="2:23" ht="24">
      <c r="B57" s="151" t="s">
        <v>615</v>
      </c>
      <c r="C57" s="49" t="s">
        <v>1084</v>
      </c>
      <c r="D57" s="49" t="s">
        <v>616</v>
      </c>
      <c r="E57" s="49" t="s">
        <v>617</v>
      </c>
      <c r="F57" s="49"/>
      <c r="G57" s="49"/>
      <c r="H57" s="374">
        <v>0</v>
      </c>
      <c r="I57" s="363" t="s">
        <v>1040</v>
      </c>
      <c r="J57" s="364">
        <v>530926</v>
      </c>
      <c r="K57" s="364">
        <v>530926</v>
      </c>
      <c r="L57" s="362">
        <v>530926</v>
      </c>
      <c r="M57" s="345">
        <v>0</v>
      </c>
      <c r="N57" s="346">
        <v>527168.57999999996</v>
      </c>
      <c r="O57" s="345">
        <v>0</v>
      </c>
      <c r="P57" s="345">
        <v>0</v>
      </c>
      <c r="Q57" s="345">
        <f t="shared" si="0"/>
        <v>527168.57999999996</v>
      </c>
      <c r="R57" s="343">
        <f t="shared" si="1"/>
        <v>0.992922893209223</v>
      </c>
      <c r="U57" s="354" t="s">
        <v>705</v>
      </c>
      <c r="V57" s="350">
        <v>1348899.51</v>
      </c>
      <c r="W57" s="351" t="s">
        <v>1026</v>
      </c>
    </row>
    <row r="58" spans="2:23" ht="24">
      <c r="B58" s="151" t="s">
        <v>618</v>
      </c>
      <c r="C58" s="49" t="s">
        <v>1085</v>
      </c>
      <c r="D58" s="49" t="s">
        <v>619</v>
      </c>
      <c r="E58" s="49" t="s">
        <v>620</v>
      </c>
      <c r="F58" s="49"/>
      <c r="G58" s="49"/>
      <c r="H58" s="374">
        <v>0</v>
      </c>
      <c r="I58" s="363" t="s">
        <v>1040</v>
      </c>
      <c r="J58" s="364">
        <v>461577</v>
      </c>
      <c r="K58" s="364">
        <v>461577</v>
      </c>
      <c r="L58" s="362">
        <v>461577</v>
      </c>
      <c r="M58" s="345">
        <v>0</v>
      </c>
      <c r="N58" s="346">
        <v>461577</v>
      </c>
      <c r="O58" s="345">
        <v>0</v>
      </c>
      <c r="P58" s="345">
        <v>0</v>
      </c>
      <c r="Q58" s="345">
        <f t="shared" si="0"/>
        <v>461577</v>
      </c>
      <c r="R58" s="343">
        <f t="shared" si="1"/>
        <v>1</v>
      </c>
      <c r="U58" s="354" t="s">
        <v>777</v>
      </c>
      <c r="V58" s="350">
        <v>691708.56</v>
      </c>
      <c r="W58" s="351" t="s">
        <v>1026</v>
      </c>
    </row>
    <row r="59" spans="2:23" ht="24">
      <c r="B59" s="151" t="s">
        <v>621</v>
      </c>
      <c r="C59" s="49" t="s">
        <v>1086</v>
      </c>
      <c r="D59" s="49" t="s">
        <v>622</v>
      </c>
      <c r="E59" s="49" t="s">
        <v>623</v>
      </c>
      <c r="F59" s="49"/>
      <c r="G59" s="49"/>
      <c r="H59" s="374">
        <v>0</v>
      </c>
      <c r="I59" s="363" t="s">
        <v>1038</v>
      </c>
      <c r="J59" s="364">
        <v>896240</v>
      </c>
      <c r="K59" s="364">
        <v>896240</v>
      </c>
      <c r="L59" s="362">
        <v>896240</v>
      </c>
      <c r="M59" s="345">
        <v>0</v>
      </c>
      <c r="N59" s="346">
        <v>0</v>
      </c>
      <c r="O59" s="345">
        <v>0</v>
      </c>
      <c r="P59" s="345">
        <v>0</v>
      </c>
      <c r="Q59" s="345">
        <f t="shared" si="0"/>
        <v>0</v>
      </c>
      <c r="R59" s="343">
        <f t="shared" si="1"/>
        <v>0</v>
      </c>
      <c r="U59" s="354" t="s">
        <v>853</v>
      </c>
      <c r="V59" s="350">
        <v>1332779.18</v>
      </c>
      <c r="W59" s="351" t="s">
        <v>1026</v>
      </c>
    </row>
    <row r="60" spans="2:23" ht="48">
      <c r="B60" s="151" t="s">
        <v>624</v>
      </c>
      <c r="C60" s="49" t="s">
        <v>1087</v>
      </c>
      <c r="D60" s="49" t="s">
        <v>625</v>
      </c>
      <c r="E60" s="49" t="s">
        <v>626</v>
      </c>
      <c r="F60" s="49"/>
      <c r="G60" s="49"/>
      <c r="H60" s="374">
        <v>0</v>
      </c>
      <c r="I60" s="363" t="s">
        <v>1038</v>
      </c>
      <c r="J60" s="364">
        <v>482085</v>
      </c>
      <c r="K60" s="364">
        <v>482085</v>
      </c>
      <c r="L60" s="362">
        <v>482085</v>
      </c>
      <c r="M60" s="345">
        <v>0</v>
      </c>
      <c r="N60" s="346">
        <v>482066.14</v>
      </c>
      <c r="O60" s="345">
        <v>0</v>
      </c>
      <c r="P60" s="345">
        <v>0</v>
      </c>
      <c r="Q60" s="345">
        <f t="shared" si="0"/>
        <v>482066.14</v>
      </c>
      <c r="R60" s="343">
        <f t="shared" si="1"/>
        <v>0.99996087826835522</v>
      </c>
      <c r="U60" s="354" t="s">
        <v>911</v>
      </c>
      <c r="V60" s="350">
        <v>582636.56000000006</v>
      </c>
      <c r="W60" s="351" t="s">
        <v>1027</v>
      </c>
    </row>
    <row r="61" spans="2:23" ht="72">
      <c r="B61" s="151" t="s">
        <v>627</v>
      </c>
      <c r="C61" s="49" t="s">
        <v>1088</v>
      </c>
      <c r="D61" s="49" t="s">
        <v>628</v>
      </c>
      <c r="E61" s="49" t="s">
        <v>629</v>
      </c>
      <c r="F61" s="49"/>
      <c r="G61" s="49"/>
      <c r="H61" s="374">
        <v>0</v>
      </c>
      <c r="I61" s="363" t="s">
        <v>1040</v>
      </c>
      <c r="J61" s="364">
        <v>482363</v>
      </c>
      <c r="K61" s="364">
        <v>482363</v>
      </c>
      <c r="L61" s="362">
        <v>482363</v>
      </c>
      <c r="M61" s="345">
        <v>0</v>
      </c>
      <c r="N61" s="346">
        <v>481521.73</v>
      </c>
      <c r="O61" s="345">
        <v>0</v>
      </c>
      <c r="P61" s="345">
        <v>0</v>
      </c>
      <c r="Q61" s="345">
        <f t="shared" si="0"/>
        <v>481521.73</v>
      </c>
      <c r="R61" s="343">
        <f t="shared" si="1"/>
        <v>0.99825594002856766</v>
      </c>
      <c r="U61" s="354" t="s">
        <v>923</v>
      </c>
      <c r="V61" s="350">
        <v>529104.81000000006</v>
      </c>
      <c r="W61" s="351" t="s">
        <v>1027</v>
      </c>
    </row>
    <row r="62" spans="2:23" ht="84">
      <c r="B62" s="151" t="s">
        <v>630</v>
      </c>
      <c r="C62" s="49" t="s">
        <v>1089</v>
      </c>
      <c r="D62" s="49" t="s">
        <v>631</v>
      </c>
      <c r="E62" s="49" t="s">
        <v>632</v>
      </c>
      <c r="F62" s="49"/>
      <c r="G62" s="49"/>
      <c r="H62" s="374">
        <v>0</v>
      </c>
      <c r="I62" s="363" t="s">
        <v>1038</v>
      </c>
      <c r="J62" s="364">
        <v>504873</v>
      </c>
      <c r="K62" s="364">
        <v>504873</v>
      </c>
      <c r="L62" s="362">
        <v>504873</v>
      </c>
      <c r="M62" s="345">
        <v>0</v>
      </c>
      <c r="N62" s="346">
        <v>504190.22</v>
      </c>
      <c r="O62" s="345">
        <v>0</v>
      </c>
      <c r="P62" s="345">
        <v>0</v>
      </c>
      <c r="Q62" s="345">
        <f t="shared" si="0"/>
        <v>504190.22</v>
      </c>
      <c r="R62" s="343">
        <f t="shared" si="1"/>
        <v>0.99864762029262799</v>
      </c>
      <c r="U62" s="354" t="s">
        <v>929</v>
      </c>
      <c r="V62" s="350">
        <v>725471.59</v>
      </c>
      <c r="W62" s="351" t="s">
        <v>1027</v>
      </c>
    </row>
    <row r="63" spans="2:23" ht="36">
      <c r="B63" s="151" t="s">
        <v>633</v>
      </c>
      <c r="C63" s="49" t="s">
        <v>1090</v>
      </c>
      <c r="D63" s="49" t="s">
        <v>634</v>
      </c>
      <c r="E63" s="49" t="s">
        <v>635</v>
      </c>
      <c r="F63" s="49"/>
      <c r="G63" s="49"/>
      <c r="H63" s="374">
        <v>0</v>
      </c>
      <c r="I63" s="363" t="s">
        <v>1036</v>
      </c>
      <c r="J63" s="364">
        <v>1057647</v>
      </c>
      <c r="K63" s="364">
        <v>1057647</v>
      </c>
      <c r="L63" s="362">
        <v>1057647</v>
      </c>
      <c r="M63" s="345">
        <v>0</v>
      </c>
      <c r="N63" s="346">
        <v>0</v>
      </c>
      <c r="O63" s="345">
        <v>0</v>
      </c>
      <c r="P63" s="345">
        <v>0</v>
      </c>
      <c r="Q63" s="345">
        <f t="shared" si="0"/>
        <v>0</v>
      </c>
      <c r="R63" s="343">
        <f t="shared" si="1"/>
        <v>0</v>
      </c>
      <c r="U63" s="354" t="s">
        <v>543</v>
      </c>
      <c r="V63" s="350">
        <v>456381.53</v>
      </c>
      <c r="W63" s="351" t="s">
        <v>1028</v>
      </c>
    </row>
    <row r="64" spans="2:23" ht="24">
      <c r="B64" s="151" t="s">
        <v>636</v>
      </c>
      <c r="C64" s="49" t="s">
        <v>1091</v>
      </c>
      <c r="D64" s="49" t="s">
        <v>637</v>
      </c>
      <c r="E64" s="49" t="s">
        <v>638</v>
      </c>
      <c r="F64" s="49"/>
      <c r="G64" s="49"/>
      <c r="H64" s="374">
        <v>0</v>
      </c>
      <c r="I64" s="363" t="s">
        <v>1036</v>
      </c>
      <c r="J64" s="364">
        <v>675236</v>
      </c>
      <c r="K64" s="364">
        <v>675236</v>
      </c>
      <c r="L64" s="362">
        <v>675236</v>
      </c>
      <c r="M64" s="345">
        <v>0</v>
      </c>
      <c r="N64" s="346">
        <v>0</v>
      </c>
      <c r="O64" s="345">
        <v>0</v>
      </c>
      <c r="P64" s="345">
        <v>0</v>
      </c>
      <c r="Q64" s="345">
        <f t="shared" si="0"/>
        <v>0</v>
      </c>
      <c r="R64" s="343">
        <f t="shared" si="1"/>
        <v>0</v>
      </c>
      <c r="U64" s="354" t="s">
        <v>588</v>
      </c>
      <c r="V64" s="350">
        <v>423901.5</v>
      </c>
      <c r="W64" s="351" t="s">
        <v>1028</v>
      </c>
    </row>
    <row r="65" spans="1:23" ht="72">
      <c r="B65" s="151" t="s">
        <v>639</v>
      </c>
      <c r="C65" s="49" t="s">
        <v>1092</v>
      </c>
      <c r="D65" s="49" t="s">
        <v>640</v>
      </c>
      <c r="E65" s="49" t="s">
        <v>641</v>
      </c>
      <c r="F65" s="49"/>
      <c r="G65" s="49"/>
      <c r="H65" s="374">
        <v>0</v>
      </c>
      <c r="I65" s="363" t="s">
        <v>1038</v>
      </c>
      <c r="J65" s="364">
        <v>626856</v>
      </c>
      <c r="K65" s="364">
        <v>626856</v>
      </c>
      <c r="L65" s="362">
        <v>626856</v>
      </c>
      <c r="M65" s="345">
        <v>0</v>
      </c>
      <c r="N65" s="346">
        <v>626785.64</v>
      </c>
      <c r="O65" s="345">
        <v>0</v>
      </c>
      <c r="P65" s="345">
        <v>0</v>
      </c>
      <c r="Q65" s="345">
        <f t="shared" si="0"/>
        <v>626785.64</v>
      </c>
      <c r="R65" s="343">
        <f t="shared" si="1"/>
        <v>0.99988775731587476</v>
      </c>
      <c r="U65" s="354" t="s">
        <v>627</v>
      </c>
      <c r="V65" s="350">
        <v>481521.73</v>
      </c>
      <c r="W65" s="351" t="s">
        <v>1028</v>
      </c>
    </row>
    <row r="66" spans="1:23" ht="84">
      <c r="B66" s="151" t="s">
        <v>642</v>
      </c>
      <c r="C66" s="49" t="s">
        <v>1093</v>
      </c>
      <c r="D66" s="49" t="s">
        <v>643</v>
      </c>
      <c r="E66" s="49" t="s">
        <v>644</v>
      </c>
      <c r="F66" s="49"/>
      <c r="G66" s="49"/>
      <c r="H66" s="374">
        <v>0</v>
      </c>
      <c r="I66" s="363" t="s">
        <v>1038</v>
      </c>
      <c r="J66" s="364">
        <v>461913</v>
      </c>
      <c r="K66" s="364">
        <v>461913</v>
      </c>
      <c r="L66" s="362">
        <v>461913</v>
      </c>
      <c r="M66" s="345">
        <v>0</v>
      </c>
      <c r="N66" s="346">
        <v>460813.18</v>
      </c>
      <c r="O66" s="345">
        <v>0</v>
      </c>
      <c r="P66" s="345">
        <v>0</v>
      </c>
      <c r="Q66" s="345">
        <f t="shared" si="0"/>
        <v>460813.18</v>
      </c>
      <c r="R66" s="343">
        <f t="shared" si="1"/>
        <v>0.99761898885720901</v>
      </c>
      <c r="U66" s="354" t="s">
        <v>807</v>
      </c>
      <c r="V66" s="350">
        <v>482503.54</v>
      </c>
      <c r="W66" s="351" t="s">
        <v>1028</v>
      </c>
    </row>
    <row r="67" spans="1:23" ht="72">
      <c r="B67" s="151" t="s">
        <v>645</v>
      </c>
      <c r="C67" s="49" t="s">
        <v>1094</v>
      </c>
      <c r="D67" s="49" t="s">
        <v>646</v>
      </c>
      <c r="E67" s="49" t="s">
        <v>647</v>
      </c>
      <c r="F67" s="49"/>
      <c r="G67" s="49"/>
      <c r="H67" s="374">
        <v>0</v>
      </c>
      <c r="I67" s="363" t="s">
        <v>1036</v>
      </c>
      <c r="J67" s="364">
        <v>550312</v>
      </c>
      <c r="K67" s="364">
        <v>550312</v>
      </c>
      <c r="L67" s="362">
        <v>550312</v>
      </c>
      <c r="M67" s="345">
        <v>0</v>
      </c>
      <c r="N67" s="346">
        <v>0</v>
      </c>
      <c r="O67" s="345">
        <v>0</v>
      </c>
      <c r="P67" s="345">
        <v>0</v>
      </c>
      <c r="Q67" s="345">
        <f t="shared" si="0"/>
        <v>0</v>
      </c>
      <c r="R67" s="343">
        <f t="shared" si="1"/>
        <v>0</v>
      </c>
      <c r="U67" s="354" t="s">
        <v>985</v>
      </c>
      <c r="V67" s="350">
        <v>464504.65</v>
      </c>
      <c r="W67" s="351" t="s">
        <v>1028</v>
      </c>
    </row>
    <row r="68" spans="1:23" ht="36">
      <c r="A68" s="16"/>
      <c r="B68" s="151" t="s">
        <v>648</v>
      </c>
      <c r="C68" s="49" t="s">
        <v>1095</v>
      </c>
      <c r="D68" s="49" t="s">
        <v>649</v>
      </c>
      <c r="E68" s="49" t="s">
        <v>650</v>
      </c>
      <c r="F68" s="49"/>
      <c r="G68" s="49"/>
      <c r="H68" s="374">
        <v>0</v>
      </c>
      <c r="I68" s="363" t="s">
        <v>1038</v>
      </c>
      <c r="J68" s="364">
        <v>477669</v>
      </c>
      <c r="K68" s="364">
        <v>477669</v>
      </c>
      <c r="L68" s="362">
        <v>477669</v>
      </c>
      <c r="M68" s="345">
        <v>0</v>
      </c>
      <c r="N68" s="346">
        <v>477634.42</v>
      </c>
      <c r="O68" s="345">
        <v>0</v>
      </c>
      <c r="P68" s="345">
        <v>0</v>
      </c>
      <c r="Q68" s="345">
        <f t="shared" si="0"/>
        <v>477634.42</v>
      </c>
      <c r="R68" s="343">
        <f t="shared" si="1"/>
        <v>0.99992760677372827</v>
      </c>
      <c r="S68" s="16"/>
      <c r="T68" s="16"/>
      <c r="U68" s="354" t="s">
        <v>489</v>
      </c>
      <c r="V68" s="350">
        <v>463726.57</v>
      </c>
      <c r="W68" s="351" t="s">
        <v>1029</v>
      </c>
    </row>
    <row r="69" spans="1:23" ht="84">
      <c r="B69" s="151" t="s">
        <v>651</v>
      </c>
      <c r="C69" s="49" t="s">
        <v>1096</v>
      </c>
      <c r="D69" s="49" t="s">
        <v>652</v>
      </c>
      <c r="E69" s="49" t="s">
        <v>653</v>
      </c>
      <c r="F69" s="49"/>
      <c r="G69" s="49"/>
      <c r="H69" s="374">
        <v>0</v>
      </c>
      <c r="I69" s="363" t="s">
        <v>1036</v>
      </c>
      <c r="J69" s="364">
        <v>568318</v>
      </c>
      <c r="K69" s="364">
        <v>568318</v>
      </c>
      <c r="L69" s="362">
        <v>568318</v>
      </c>
      <c r="M69" s="345">
        <v>0</v>
      </c>
      <c r="N69" s="346">
        <v>0</v>
      </c>
      <c r="O69" s="345">
        <v>0</v>
      </c>
      <c r="P69" s="345">
        <v>0</v>
      </c>
      <c r="Q69" s="345">
        <f t="shared" si="0"/>
        <v>0</v>
      </c>
      <c r="R69" s="343">
        <f t="shared" si="1"/>
        <v>0</v>
      </c>
      <c r="U69" s="354" t="s">
        <v>585</v>
      </c>
      <c r="V69" s="350">
        <v>441318.62</v>
      </c>
      <c r="W69" s="351" t="s">
        <v>1029</v>
      </c>
    </row>
    <row r="70" spans="1:23" ht="24">
      <c r="B70" s="151" t="s">
        <v>654</v>
      </c>
      <c r="C70" s="49" t="s">
        <v>1097</v>
      </c>
      <c r="D70" s="49" t="s">
        <v>655</v>
      </c>
      <c r="E70" s="49" t="s">
        <v>656</v>
      </c>
      <c r="F70" s="49"/>
      <c r="G70" s="49"/>
      <c r="H70" s="374">
        <v>0</v>
      </c>
      <c r="I70" s="363" t="s">
        <v>1042</v>
      </c>
      <c r="J70" s="364">
        <v>547115</v>
      </c>
      <c r="K70" s="364">
        <v>547115</v>
      </c>
      <c r="L70" s="362">
        <v>547115</v>
      </c>
      <c r="M70" s="345">
        <v>0</v>
      </c>
      <c r="N70" s="346">
        <v>0</v>
      </c>
      <c r="O70" s="345">
        <v>0</v>
      </c>
      <c r="P70" s="345">
        <v>0</v>
      </c>
      <c r="Q70" s="345">
        <f t="shared" si="0"/>
        <v>0</v>
      </c>
      <c r="R70" s="343">
        <f t="shared" si="1"/>
        <v>0</v>
      </c>
      <c r="U70" s="354" t="s">
        <v>872</v>
      </c>
      <c r="V70" s="350">
        <v>493682.89</v>
      </c>
      <c r="W70" s="351" t="s">
        <v>1029</v>
      </c>
    </row>
    <row r="71" spans="1:23" ht="36">
      <c r="B71" s="151" t="s">
        <v>657</v>
      </c>
      <c r="C71" s="49" t="s">
        <v>1098</v>
      </c>
      <c r="D71" s="49" t="s">
        <v>658</v>
      </c>
      <c r="E71" s="49" t="s">
        <v>659</v>
      </c>
      <c r="F71" s="49"/>
      <c r="G71" s="49"/>
      <c r="H71" s="374">
        <v>0</v>
      </c>
      <c r="I71" s="363" t="s">
        <v>1040</v>
      </c>
      <c r="J71" s="364">
        <v>451364</v>
      </c>
      <c r="K71" s="364">
        <v>451364</v>
      </c>
      <c r="L71" s="362">
        <v>451364</v>
      </c>
      <c r="M71" s="345">
        <v>0</v>
      </c>
      <c r="N71" s="346">
        <v>0</v>
      </c>
      <c r="O71" s="345">
        <v>0</v>
      </c>
      <c r="P71" s="345">
        <v>0</v>
      </c>
      <c r="Q71" s="345">
        <f t="shared" si="0"/>
        <v>0</v>
      </c>
      <c r="R71" s="343">
        <f t="shared" si="1"/>
        <v>0</v>
      </c>
      <c r="U71" s="354" t="s">
        <v>982</v>
      </c>
      <c r="V71" s="350">
        <v>488748.09</v>
      </c>
      <c r="W71" s="351" t="s">
        <v>1029</v>
      </c>
    </row>
    <row r="72" spans="1:23" ht="108">
      <c r="B72" s="151" t="s">
        <v>660</v>
      </c>
      <c r="C72" s="49" t="s">
        <v>1099</v>
      </c>
      <c r="D72" s="49" t="s">
        <v>661</v>
      </c>
      <c r="E72" s="49" t="s">
        <v>662</v>
      </c>
      <c r="F72" s="49"/>
      <c r="G72" s="49"/>
      <c r="H72" s="374">
        <v>0</v>
      </c>
      <c r="I72" s="363" t="s">
        <v>1038</v>
      </c>
      <c r="J72" s="364">
        <v>1330335</v>
      </c>
      <c r="K72" s="364">
        <v>1330335</v>
      </c>
      <c r="L72" s="362">
        <v>1330335</v>
      </c>
      <c r="M72" s="345">
        <v>0</v>
      </c>
      <c r="N72" s="346">
        <v>0</v>
      </c>
      <c r="O72" s="345">
        <v>0</v>
      </c>
      <c r="P72" s="345">
        <v>0</v>
      </c>
      <c r="Q72" s="345">
        <f t="shared" si="0"/>
        <v>0</v>
      </c>
      <c r="R72" s="343">
        <f t="shared" si="1"/>
        <v>0</v>
      </c>
      <c r="U72" s="354" t="s">
        <v>597</v>
      </c>
      <c r="V72" s="350">
        <v>699988.79</v>
      </c>
      <c r="W72" s="351" t="s">
        <v>1030</v>
      </c>
    </row>
    <row r="73" spans="1:23" ht="36">
      <c r="B73" s="151" t="s">
        <v>663</v>
      </c>
      <c r="C73" s="49" t="s">
        <v>1100</v>
      </c>
      <c r="D73" s="49" t="s">
        <v>664</v>
      </c>
      <c r="E73" s="49" t="s">
        <v>665</v>
      </c>
      <c r="F73" s="49"/>
      <c r="G73" s="49"/>
      <c r="H73" s="374">
        <v>0</v>
      </c>
      <c r="I73" s="363" t="s">
        <v>1042</v>
      </c>
      <c r="J73" s="364">
        <v>552755</v>
      </c>
      <c r="K73" s="364">
        <v>552755</v>
      </c>
      <c r="L73" s="362">
        <v>552755</v>
      </c>
      <c r="M73" s="345">
        <v>0</v>
      </c>
      <c r="N73" s="346">
        <v>0</v>
      </c>
      <c r="O73" s="345">
        <v>0</v>
      </c>
      <c r="P73" s="345">
        <v>0</v>
      </c>
      <c r="Q73" s="345">
        <f t="shared" si="0"/>
        <v>0</v>
      </c>
      <c r="R73" s="343">
        <f t="shared" si="1"/>
        <v>0</v>
      </c>
      <c r="U73" s="354" t="s">
        <v>642</v>
      </c>
      <c r="V73" s="350">
        <v>460813.18</v>
      </c>
      <c r="W73" s="351" t="s">
        <v>1030</v>
      </c>
    </row>
    <row r="74" spans="1:23" ht="24">
      <c r="B74" s="151" t="s">
        <v>666</v>
      </c>
      <c r="C74" s="49" t="s">
        <v>1101</v>
      </c>
      <c r="D74" s="49" t="s">
        <v>667</v>
      </c>
      <c r="E74" s="49" t="s">
        <v>668</v>
      </c>
      <c r="F74" s="49"/>
      <c r="G74" s="49"/>
      <c r="H74" s="374">
        <v>0</v>
      </c>
      <c r="I74" s="363" t="s">
        <v>1036</v>
      </c>
      <c r="J74" s="364">
        <v>534783</v>
      </c>
      <c r="K74" s="364">
        <v>534783</v>
      </c>
      <c r="L74" s="362">
        <v>534783</v>
      </c>
      <c r="M74" s="345">
        <v>0</v>
      </c>
      <c r="N74" s="346">
        <v>0</v>
      </c>
      <c r="O74" s="345">
        <v>0</v>
      </c>
      <c r="P74" s="345">
        <v>0</v>
      </c>
      <c r="Q74" s="345">
        <f t="shared" si="0"/>
        <v>0</v>
      </c>
      <c r="R74" s="343">
        <f t="shared" si="1"/>
        <v>0</v>
      </c>
      <c r="U74" s="354" t="s">
        <v>725</v>
      </c>
      <c r="V74" s="350">
        <v>442178.27</v>
      </c>
      <c r="W74" s="351" t="s">
        <v>1030</v>
      </c>
    </row>
    <row r="75" spans="1:23" ht="72">
      <c r="B75" s="151" t="s">
        <v>669</v>
      </c>
      <c r="C75" s="49" t="s">
        <v>1102</v>
      </c>
      <c r="D75" s="49" t="s">
        <v>670</v>
      </c>
      <c r="E75" s="49" t="s">
        <v>671</v>
      </c>
      <c r="F75" s="49"/>
      <c r="G75" s="49"/>
      <c r="H75" s="374">
        <v>0</v>
      </c>
      <c r="I75" s="363" t="s">
        <v>1038</v>
      </c>
      <c r="J75" s="364">
        <v>655514</v>
      </c>
      <c r="K75" s="364">
        <v>655514</v>
      </c>
      <c r="L75" s="362">
        <v>655514</v>
      </c>
      <c r="M75" s="345">
        <v>0</v>
      </c>
      <c r="N75" s="346">
        <v>0</v>
      </c>
      <c r="O75" s="345">
        <v>0</v>
      </c>
      <c r="P75" s="345">
        <v>0</v>
      </c>
      <c r="Q75" s="345">
        <f t="shared" si="0"/>
        <v>0</v>
      </c>
      <c r="R75" s="343">
        <f t="shared" si="1"/>
        <v>0</v>
      </c>
      <c r="U75" s="354" t="s">
        <v>908</v>
      </c>
      <c r="V75" s="356">
        <v>567871.41</v>
      </c>
      <c r="W75" s="351" t="s">
        <v>1030</v>
      </c>
    </row>
    <row r="76" spans="1:23" ht="24">
      <c r="B76" s="151" t="s">
        <v>672</v>
      </c>
      <c r="C76" s="49" t="s">
        <v>1103</v>
      </c>
      <c r="D76" s="49" t="s">
        <v>673</v>
      </c>
      <c r="E76" s="49" t="s">
        <v>674</v>
      </c>
      <c r="F76" s="49"/>
      <c r="G76" s="49"/>
      <c r="H76" s="374">
        <v>0</v>
      </c>
      <c r="I76" s="363" t="s">
        <v>1038</v>
      </c>
      <c r="J76" s="364">
        <v>798707</v>
      </c>
      <c r="K76" s="364">
        <v>798707</v>
      </c>
      <c r="L76" s="362">
        <v>798707</v>
      </c>
      <c r="M76" s="345">
        <v>0</v>
      </c>
      <c r="N76" s="346">
        <v>790743.43</v>
      </c>
      <c r="O76" s="345">
        <v>0</v>
      </c>
      <c r="P76" s="345">
        <v>0</v>
      </c>
      <c r="Q76" s="345">
        <f t="shared" ref="Q76:Q139" si="2">+M76+N76</f>
        <v>790743.43</v>
      </c>
      <c r="R76" s="343">
        <f t="shared" ref="R76:R139" si="3">+Q76/L76</f>
        <v>0.99002942255420334</v>
      </c>
      <c r="U76" s="354" t="s">
        <v>699</v>
      </c>
      <c r="V76" s="350">
        <v>552068.93999999994</v>
      </c>
      <c r="W76" s="351" t="s">
        <v>1031</v>
      </c>
    </row>
    <row r="77" spans="1:23" ht="72">
      <c r="B77" s="151" t="s">
        <v>675</v>
      </c>
      <c r="C77" s="49" t="s">
        <v>1104</v>
      </c>
      <c r="D77" s="49" t="s">
        <v>676</v>
      </c>
      <c r="E77" s="49" t="s">
        <v>677</v>
      </c>
      <c r="F77" s="49"/>
      <c r="G77" s="49"/>
      <c r="H77" s="374">
        <v>0</v>
      </c>
      <c r="I77" s="363" t="s">
        <v>1038</v>
      </c>
      <c r="J77" s="364">
        <v>563026</v>
      </c>
      <c r="K77" s="364">
        <v>563026</v>
      </c>
      <c r="L77" s="362">
        <v>563026</v>
      </c>
      <c r="M77" s="345">
        <v>0</v>
      </c>
      <c r="N77" s="346">
        <v>0</v>
      </c>
      <c r="O77" s="345">
        <v>0</v>
      </c>
      <c r="P77" s="345">
        <v>0</v>
      </c>
      <c r="Q77" s="345">
        <f t="shared" si="2"/>
        <v>0</v>
      </c>
      <c r="R77" s="343">
        <f t="shared" si="3"/>
        <v>0</v>
      </c>
      <c r="U77" s="354" t="s">
        <v>792</v>
      </c>
      <c r="V77" s="350">
        <v>565932.68999999994</v>
      </c>
      <c r="W77" s="351" t="s">
        <v>1031</v>
      </c>
    </row>
    <row r="78" spans="1:23" ht="120">
      <c r="B78" s="151" t="s">
        <v>678</v>
      </c>
      <c r="C78" s="49" t="s">
        <v>1105</v>
      </c>
      <c r="D78" s="49" t="s">
        <v>679</v>
      </c>
      <c r="E78" s="49" t="s">
        <v>680</v>
      </c>
      <c r="F78" s="49"/>
      <c r="G78" s="49"/>
      <c r="H78" s="374">
        <v>0</v>
      </c>
      <c r="I78" s="363" t="s">
        <v>1038</v>
      </c>
      <c r="J78" s="364">
        <v>412681</v>
      </c>
      <c r="K78" s="364">
        <v>412681</v>
      </c>
      <c r="L78" s="362">
        <v>412681</v>
      </c>
      <c r="M78" s="345">
        <v>0</v>
      </c>
      <c r="N78" s="346">
        <v>0</v>
      </c>
      <c r="O78" s="345">
        <v>0</v>
      </c>
      <c r="P78" s="345">
        <v>0</v>
      </c>
      <c r="Q78" s="345">
        <f t="shared" si="2"/>
        <v>0</v>
      </c>
      <c r="R78" s="343">
        <f t="shared" si="3"/>
        <v>0</v>
      </c>
      <c r="U78" s="354" t="s">
        <v>836</v>
      </c>
      <c r="V78" s="350">
        <v>1846292.99</v>
      </c>
      <c r="W78" s="351" t="s">
        <v>1031</v>
      </c>
    </row>
    <row r="79" spans="1:23" ht="24">
      <c r="B79" s="151" t="s">
        <v>681</v>
      </c>
      <c r="C79" s="49" t="s">
        <v>1106</v>
      </c>
      <c r="D79" s="49" t="s">
        <v>682</v>
      </c>
      <c r="E79" s="49" t="s">
        <v>683</v>
      </c>
      <c r="F79" s="49"/>
      <c r="G79" s="49"/>
      <c r="H79" s="374">
        <v>0</v>
      </c>
      <c r="I79" s="363" t="s">
        <v>1036</v>
      </c>
      <c r="J79" s="364">
        <v>421264</v>
      </c>
      <c r="K79" s="364">
        <v>421264</v>
      </c>
      <c r="L79" s="362">
        <v>421264</v>
      </c>
      <c r="M79" s="345">
        <v>0</v>
      </c>
      <c r="N79" s="346">
        <v>0</v>
      </c>
      <c r="O79" s="345">
        <v>0</v>
      </c>
      <c r="P79" s="345">
        <v>0</v>
      </c>
      <c r="Q79" s="345">
        <f t="shared" si="2"/>
        <v>0</v>
      </c>
      <c r="R79" s="343">
        <f t="shared" si="3"/>
        <v>0</v>
      </c>
      <c r="U79" s="354" t="s">
        <v>499</v>
      </c>
      <c r="V79" s="350">
        <v>464195.98</v>
      </c>
      <c r="W79" s="351" t="s">
        <v>1032</v>
      </c>
    </row>
    <row r="80" spans="1:23" ht="24">
      <c r="B80" s="151" t="s">
        <v>684</v>
      </c>
      <c r="C80" s="49" t="s">
        <v>1107</v>
      </c>
      <c r="D80" s="49" t="s">
        <v>685</v>
      </c>
      <c r="E80" s="49" t="s">
        <v>686</v>
      </c>
      <c r="F80" s="49"/>
      <c r="G80" s="49"/>
      <c r="H80" s="374">
        <v>0</v>
      </c>
      <c r="I80" s="363" t="s">
        <v>1038</v>
      </c>
      <c r="J80" s="364">
        <v>464671</v>
      </c>
      <c r="K80" s="364">
        <v>464671</v>
      </c>
      <c r="L80" s="362">
        <v>464671</v>
      </c>
      <c r="M80" s="345">
        <v>0</v>
      </c>
      <c r="N80" s="346">
        <v>459869.9</v>
      </c>
      <c r="O80" s="345">
        <v>0</v>
      </c>
      <c r="P80" s="345">
        <v>0</v>
      </c>
      <c r="Q80" s="345">
        <f t="shared" si="2"/>
        <v>459869.9</v>
      </c>
      <c r="R80" s="343">
        <f t="shared" si="3"/>
        <v>0.98966774341415764</v>
      </c>
      <c r="U80" s="354" t="s">
        <v>938</v>
      </c>
      <c r="V80" s="350">
        <v>624133.87</v>
      </c>
      <c r="W80" s="351" t="s">
        <v>1032</v>
      </c>
    </row>
    <row r="81" spans="1:23" ht="36">
      <c r="B81" s="151" t="s">
        <v>687</v>
      </c>
      <c r="C81" s="49" t="s">
        <v>1108</v>
      </c>
      <c r="D81" s="49" t="s">
        <v>688</v>
      </c>
      <c r="E81" s="49" t="s">
        <v>689</v>
      </c>
      <c r="F81" s="49"/>
      <c r="G81" s="49"/>
      <c r="H81" s="374">
        <v>0</v>
      </c>
      <c r="I81" s="363" t="s">
        <v>1038</v>
      </c>
      <c r="J81" s="364">
        <v>565437</v>
      </c>
      <c r="K81" s="364">
        <v>565437</v>
      </c>
      <c r="L81" s="362">
        <v>565437</v>
      </c>
      <c r="M81" s="345">
        <v>0</v>
      </c>
      <c r="N81" s="346">
        <v>0</v>
      </c>
      <c r="O81" s="345">
        <v>0</v>
      </c>
      <c r="P81" s="345">
        <v>0</v>
      </c>
      <c r="Q81" s="345">
        <f t="shared" si="2"/>
        <v>0</v>
      </c>
      <c r="R81" s="343">
        <f t="shared" si="3"/>
        <v>0</v>
      </c>
      <c r="U81" s="357" t="s">
        <v>964</v>
      </c>
      <c r="V81" s="358">
        <v>1278594.18</v>
      </c>
      <c r="W81" s="351" t="s">
        <v>1032</v>
      </c>
    </row>
    <row r="82" spans="1:23" ht="48">
      <c r="B82" s="151" t="s">
        <v>690</v>
      </c>
      <c r="C82" s="49" t="s">
        <v>1109</v>
      </c>
      <c r="D82" s="49" t="s">
        <v>691</v>
      </c>
      <c r="E82" s="49" t="s">
        <v>692</v>
      </c>
      <c r="F82" s="49"/>
      <c r="G82" s="49"/>
      <c r="H82" s="374">
        <v>0</v>
      </c>
      <c r="I82" s="363" t="s">
        <v>1038</v>
      </c>
      <c r="J82" s="364">
        <v>566381</v>
      </c>
      <c r="K82" s="364">
        <v>566381</v>
      </c>
      <c r="L82" s="362">
        <v>566381</v>
      </c>
      <c r="M82" s="345">
        <v>0</v>
      </c>
      <c r="N82" s="346">
        <v>559460.80000000005</v>
      </c>
      <c r="O82" s="345">
        <v>0</v>
      </c>
      <c r="P82" s="345">
        <v>0</v>
      </c>
      <c r="Q82" s="345">
        <f t="shared" si="2"/>
        <v>559460.80000000005</v>
      </c>
      <c r="R82" s="343">
        <f t="shared" si="3"/>
        <v>0.98778172290384048</v>
      </c>
      <c r="U82" s="354" t="s">
        <v>579</v>
      </c>
      <c r="V82" s="350">
        <v>716842</v>
      </c>
      <c r="W82" s="351" t="s">
        <v>1033</v>
      </c>
    </row>
    <row r="83" spans="1:23" ht="36">
      <c r="B83" s="151" t="s">
        <v>693</v>
      </c>
      <c r="C83" s="49" t="s">
        <v>1110</v>
      </c>
      <c r="D83" s="49" t="s">
        <v>694</v>
      </c>
      <c r="E83" s="49" t="s">
        <v>695</v>
      </c>
      <c r="F83" s="49"/>
      <c r="G83" s="49"/>
      <c r="H83" s="374">
        <v>0</v>
      </c>
      <c r="I83" s="363" t="s">
        <v>1040</v>
      </c>
      <c r="J83" s="364">
        <v>447130</v>
      </c>
      <c r="K83" s="364">
        <v>447130</v>
      </c>
      <c r="L83" s="362">
        <v>447130</v>
      </c>
      <c r="M83" s="345">
        <v>0</v>
      </c>
      <c r="N83" s="346">
        <v>0</v>
      </c>
      <c r="O83" s="345">
        <v>0</v>
      </c>
      <c r="P83" s="345">
        <v>0</v>
      </c>
      <c r="Q83" s="345">
        <f t="shared" si="2"/>
        <v>0</v>
      </c>
      <c r="R83" s="343">
        <f t="shared" si="3"/>
        <v>0</v>
      </c>
      <c r="U83" s="354" t="s">
        <v>696</v>
      </c>
      <c r="V83" s="350">
        <v>643436</v>
      </c>
      <c r="W83" s="351" t="s">
        <v>1033</v>
      </c>
    </row>
    <row r="84" spans="1:23" ht="84">
      <c r="A84" s="16"/>
      <c r="B84" s="151" t="s">
        <v>696</v>
      </c>
      <c r="C84" s="49" t="s">
        <v>1111</v>
      </c>
      <c r="D84" s="49" t="s">
        <v>697</v>
      </c>
      <c r="E84" s="49" t="s">
        <v>698</v>
      </c>
      <c r="F84" s="49"/>
      <c r="G84" s="49"/>
      <c r="H84" s="374">
        <v>0</v>
      </c>
      <c r="I84" s="363" t="s">
        <v>1040</v>
      </c>
      <c r="J84" s="364">
        <v>643436</v>
      </c>
      <c r="K84" s="364">
        <v>643436</v>
      </c>
      <c r="L84" s="362">
        <v>643436</v>
      </c>
      <c r="M84" s="345">
        <v>0</v>
      </c>
      <c r="N84" s="346">
        <v>643436</v>
      </c>
      <c r="O84" s="345">
        <v>0</v>
      </c>
      <c r="P84" s="345">
        <v>0</v>
      </c>
      <c r="Q84" s="345">
        <f t="shared" si="2"/>
        <v>643436</v>
      </c>
      <c r="R84" s="343">
        <f t="shared" si="3"/>
        <v>1</v>
      </c>
      <c r="S84" s="16"/>
      <c r="T84" s="16"/>
      <c r="U84" s="354" t="s">
        <v>824</v>
      </c>
      <c r="V84" s="350">
        <v>600342</v>
      </c>
      <c r="W84" s="351" t="s">
        <v>1033</v>
      </c>
    </row>
    <row r="85" spans="1:23" ht="72">
      <c r="B85" s="151" t="s">
        <v>699</v>
      </c>
      <c r="C85" s="49" t="s">
        <v>1112</v>
      </c>
      <c r="D85" s="49" t="s">
        <v>700</v>
      </c>
      <c r="E85" s="49" t="s">
        <v>701</v>
      </c>
      <c r="F85" s="49"/>
      <c r="G85" s="49"/>
      <c r="H85" s="374">
        <v>0</v>
      </c>
      <c r="I85" s="363" t="s">
        <v>1038</v>
      </c>
      <c r="J85" s="364">
        <v>552071</v>
      </c>
      <c r="K85" s="364">
        <v>552071</v>
      </c>
      <c r="L85" s="362">
        <v>552071</v>
      </c>
      <c r="M85" s="345">
        <v>0</v>
      </c>
      <c r="N85" s="346">
        <v>552068.93999999994</v>
      </c>
      <c r="O85" s="345">
        <v>0</v>
      </c>
      <c r="P85" s="345">
        <v>0</v>
      </c>
      <c r="Q85" s="345">
        <f t="shared" si="2"/>
        <v>552068.93999999994</v>
      </c>
      <c r="R85" s="343">
        <f t="shared" si="3"/>
        <v>0.99999626859588697</v>
      </c>
      <c r="U85" s="354" t="s">
        <v>970</v>
      </c>
      <c r="V85" s="350">
        <v>1157487</v>
      </c>
      <c r="W85" s="351" t="s">
        <v>1033</v>
      </c>
    </row>
    <row r="86" spans="1:23" ht="24">
      <c r="B86" s="151" t="s">
        <v>702</v>
      </c>
      <c r="C86" s="49" t="s">
        <v>1113</v>
      </c>
      <c r="D86" s="49" t="s">
        <v>703</v>
      </c>
      <c r="E86" s="49" t="s">
        <v>704</v>
      </c>
      <c r="F86" s="49"/>
      <c r="G86" s="49"/>
      <c r="H86" s="374">
        <v>0</v>
      </c>
      <c r="I86" s="363" t="s">
        <v>1036</v>
      </c>
      <c r="J86" s="364">
        <v>502452</v>
      </c>
      <c r="K86" s="364">
        <v>502452</v>
      </c>
      <c r="L86" s="362">
        <v>502452</v>
      </c>
      <c r="M86" s="345">
        <v>0</v>
      </c>
      <c r="N86" s="346">
        <v>0</v>
      </c>
      <c r="O86" s="345">
        <v>0</v>
      </c>
      <c r="P86" s="345">
        <v>0</v>
      </c>
      <c r="Q86" s="345">
        <f t="shared" si="2"/>
        <v>0</v>
      </c>
      <c r="R86" s="343">
        <f t="shared" si="3"/>
        <v>0</v>
      </c>
      <c r="U86" s="354" t="s">
        <v>711</v>
      </c>
      <c r="V86" s="350">
        <v>511208</v>
      </c>
      <c r="W86" s="351" t="s">
        <v>1033</v>
      </c>
    </row>
    <row r="87" spans="1:23" ht="48">
      <c r="B87" s="151" t="s">
        <v>705</v>
      </c>
      <c r="C87" s="49" t="s">
        <v>1114</v>
      </c>
      <c r="D87" s="49" t="s">
        <v>706</v>
      </c>
      <c r="E87" s="49" t="s">
        <v>707</v>
      </c>
      <c r="F87" s="49"/>
      <c r="G87" s="49"/>
      <c r="H87" s="374">
        <v>0</v>
      </c>
      <c r="I87" s="363" t="s">
        <v>1038</v>
      </c>
      <c r="J87" s="364">
        <v>1349309</v>
      </c>
      <c r="K87" s="364">
        <v>1349309</v>
      </c>
      <c r="L87" s="362">
        <v>1349309</v>
      </c>
      <c r="M87" s="345">
        <v>0</v>
      </c>
      <c r="N87" s="346">
        <v>1348899.51</v>
      </c>
      <c r="O87" s="345">
        <v>0</v>
      </c>
      <c r="P87" s="345">
        <v>0</v>
      </c>
      <c r="Q87" s="345">
        <f t="shared" si="2"/>
        <v>1348899.51</v>
      </c>
      <c r="R87" s="343">
        <f t="shared" si="3"/>
        <v>0.99969651873662746</v>
      </c>
      <c r="U87" s="354" t="s">
        <v>523</v>
      </c>
      <c r="V87" s="350">
        <v>709840</v>
      </c>
      <c r="W87" s="351" t="s">
        <v>1033</v>
      </c>
    </row>
    <row r="88" spans="1:23" ht="120">
      <c r="B88" s="151" t="s">
        <v>708</v>
      </c>
      <c r="C88" s="49" t="s">
        <v>1115</v>
      </c>
      <c r="D88" s="49" t="s">
        <v>709</v>
      </c>
      <c r="E88" s="49" t="s">
        <v>710</v>
      </c>
      <c r="F88" s="49"/>
      <c r="G88" s="49"/>
      <c r="H88" s="374">
        <v>0</v>
      </c>
      <c r="I88" s="363" t="s">
        <v>1038</v>
      </c>
      <c r="J88" s="364">
        <v>1338290</v>
      </c>
      <c r="K88" s="364">
        <v>1338290</v>
      </c>
      <c r="L88" s="362">
        <v>1338290</v>
      </c>
      <c r="M88" s="345">
        <v>0</v>
      </c>
      <c r="N88" s="346">
        <v>0</v>
      </c>
      <c r="O88" s="345">
        <v>0</v>
      </c>
      <c r="P88" s="345">
        <v>0</v>
      </c>
      <c r="Q88" s="345">
        <f t="shared" si="2"/>
        <v>0</v>
      </c>
      <c r="R88" s="343">
        <f t="shared" si="3"/>
        <v>0</v>
      </c>
      <c r="U88" s="354" t="s">
        <v>804</v>
      </c>
      <c r="V88" s="350">
        <v>536917</v>
      </c>
      <c r="W88" s="351" t="s">
        <v>1034</v>
      </c>
    </row>
    <row r="89" spans="1:23" ht="48">
      <c r="B89" s="151" t="s">
        <v>711</v>
      </c>
      <c r="C89" s="49" t="s">
        <v>1116</v>
      </c>
      <c r="D89" s="49" t="s">
        <v>712</v>
      </c>
      <c r="E89" s="49" t="s">
        <v>713</v>
      </c>
      <c r="F89" s="49"/>
      <c r="G89" s="49"/>
      <c r="H89" s="374">
        <v>0</v>
      </c>
      <c r="I89" s="363" t="s">
        <v>1040</v>
      </c>
      <c r="J89" s="364">
        <v>511208</v>
      </c>
      <c r="K89" s="364">
        <v>511208</v>
      </c>
      <c r="L89" s="362">
        <v>511208</v>
      </c>
      <c r="M89" s="345">
        <v>0</v>
      </c>
      <c r="N89" s="346">
        <v>511208</v>
      </c>
      <c r="O89" s="345">
        <v>0</v>
      </c>
      <c r="P89" s="345">
        <v>0</v>
      </c>
      <c r="Q89" s="345">
        <f t="shared" si="2"/>
        <v>511208</v>
      </c>
      <c r="R89" s="343">
        <f t="shared" si="3"/>
        <v>1</v>
      </c>
      <c r="U89" s="357" t="s">
        <v>618</v>
      </c>
      <c r="V89" s="358">
        <v>461577</v>
      </c>
      <c r="W89" s="359" t="s">
        <v>1034</v>
      </c>
    </row>
    <row r="90" spans="1:23" ht="24">
      <c r="B90" s="151" t="s">
        <v>714</v>
      </c>
      <c r="C90" s="49" t="s">
        <v>1117</v>
      </c>
      <c r="D90" s="49" t="s">
        <v>715</v>
      </c>
      <c r="E90" s="49" t="s">
        <v>704</v>
      </c>
      <c r="F90" s="49"/>
      <c r="G90" s="49"/>
      <c r="H90" s="374">
        <v>0</v>
      </c>
      <c r="I90" s="363" t="s">
        <v>1036</v>
      </c>
      <c r="J90" s="364">
        <v>536862</v>
      </c>
      <c r="K90" s="364">
        <v>536862</v>
      </c>
      <c r="L90" s="362">
        <v>536862</v>
      </c>
      <c r="M90" s="345">
        <v>0</v>
      </c>
      <c r="N90" s="346">
        <v>0</v>
      </c>
      <c r="O90" s="345">
        <v>0</v>
      </c>
      <c r="P90" s="345">
        <v>0</v>
      </c>
      <c r="Q90" s="345">
        <f t="shared" si="2"/>
        <v>0</v>
      </c>
      <c r="R90" s="343">
        <f t="shared" si="3"/>
        <v>0</v>
      </c>
      <c r="U90" s="360"/>
      <c r="V90" s="361">
        <f>SUM(V11:V89)</f>
        <v>58036223.629999988</v>
      </c>
      <c r="W90" s="360"/>
    </row>
    <row r="91" spans="1:23" ht="48">
      <c r="B91" s="151" t="s">
        <v>716</v>
      </c>
      <c r="C91" s="49" t="s">
        <v>1118</v>
      </c>
      <c r="D91" s="49" t="s">
        <v>717</v>
      </c>
      <c r="E91" s="49" t="s">
        <v>718</v>
      </c>
      <c r="F91" s="49"/>
      <c r="G91" s="49"/>
      <c r="H91" s="374">
        <v>0</v>
      </c>
      <c r="I91" s="363" t="s">
        <v>1038</v>
      </c>
      <c r="J91" s="364">
        <v>464999</v>
      </c>
      <c r="K91" s="364">
        <v>464999</v>
      </c>
      <c r="L91" s="362">
        <v>464999</v>
      </c>
      <c r="M91" s="345">
        <v>0</v>
      </c>
      <c r="N91" s="346">
        <v>464942.53</v>
      </c>
      <c r="O91" s="345">
        <v>0</v>
      </c>
      <c r="P91" s="345">
        <v>0</v>
      </c>
      <c r="Q91" s="345">
        <f t="shared" si="2"/>
        <v>464942.53</v>
      </c>
      <c r="R91" s="343">
        <f t="shared" si="3"/>
        <v>0.99987855887862132</v>
      </c>
    </row>
    <row r="92" spans="1:23" ht="48">
      <c r="B92" s="151" t="s">
        <v>719</v>
      </c>
      <c r="C92" s="49" t="s">
        <v>1119</v>
      </c>
      <c r="D92" s="49" t="s">
        <v>720</v>
      </c>
      <c r="E92" s="49" t="s">
        <v>721</v>
      </c>
      <c r="F92" s="49"/>
      <c r="G92" s="49"/>
      <c r="H92" s="374">
        <v>0</v>
      </c>
      <c r="I92" s="363" t="s">
        <v>1038</v>
      </c>
      <c r="J92" s="364">
        <v>543427</v>
      </c>
      <c r="K92" s="364">
        <v>543427</v>
      </c>
      <c r="L92" s="362">
        <v>543427</v>
      </c>
      <c r="M92" s="345">
        <v>0</v>
      </c>
      <c r="N92" s="346">
        <v>0</v>
      </c>
      <c r="O92" s="345">
        <v>0</v>
      </c>
      <c r="P92" s="345">
        <v>0</v>
      </c>
      <c r="Q92" s="345">
        <f t="shared" si="2"/>
        <v>0</v>
      </c>
      <c r="R92" s="343">
        <f t="shared" si="3"/>
        <v>0</v>
      </c>
    </row>
    <row r="93" spans="1:23" ht="60">
      <c r="B93" s="151" t="s">
        <v>722</v>
      </c>
      <c r="C93" s="49" t="s">
        <v>1120</v>
      </c>
      <c r="D93" s="49" t="s">
        <v>723</v>
      </c>
      <c r="E93" s="49" t="s">
        <v>724</v>
      </c>
      <c r="F93" s="49"/>
      <c r="G93" s="49"/>
      <c r="H93" s="374">
        <v>0</v>
      </c>
      <c r="I93" s="363" t="s">
        <v>1038</v>
      </c>
      <c r="J93" s="364">
        <v>734160</v>
      </c>
      <c r="K93" s="364">
        <v>734160</v>
      </c>
      <c r="L93" s="362">
        <v>734160</v>
      </c>
      <c r="M93" s="345">
        <v>0</v>
      </c>
      <c r="N93" s="346">
        <v>0</v>
      </c>
      <c r="O93" s="345">
        <v>0</v>
      </c>
      <c r="P93" s="345">
        <v>0</v>
      </c>
      <c r="Q93" s="345">
        <f t="shared" si="2"/>
        <v>0</v>
      </c>
      <c r="R93" s="343">
        <f t="shared" si="3"/>
        <v>0</v>
      </c>
    </row>
    <row r="94" spans="1:23" ht="96">
      <c r="B94" s="151" t="s">
        <v>725</v>
      </c>
      <c r="C94" s="49" t="s">
        <v>1121</v>
      </c>
      <c r="D94" s="49" t="s">
        <v>726</v>
      </c>
      <c r="E94" s="49" t="s">
        <v>727</v>
      </c>
      <c r="F94" s="49"/>
      <c r="G94" s="49"/>
      <c r="H94" s="374">
        <v>0</v>
      </c>
      <c r="I94" s="363" t="s">
        <v>1038</v>
      </c>
      <c r="J94" s="364">
        <v>442969</v>
      </c>
      <c r="K94" s="364">
        <v>442969</v>
      </c>
      <c r="L94" s="362">
        <v>442969</v>
      </c>
      <c r="M94" s="345">
        <v>0</v>
      </c>
      <c r="N94" s="346">
        <v>442178.27</v>
      </c>
      <c r="O94" s="345">
        <v>0</v>
      </c>
      <c r="P94" s="345">
        <v>0</v>
      </c>
      <c r="Q94" s="345">
        <f t="shared" si="2"/>
        <v>442178.27</v>
      </c>
      <c r="R94" s="343">
        <f t="shared" si="3"/>
        <v>0.99821493151890994</v>
      </c>
    </row>
    <row r="95" spans="1:23" ht="84">
      <c r="B95" s="151" t="s">
        <v>728</v>
      </c>
      <c r="C95" s="49" t="s">
        <v>1122</v>
      </c>
      <c r="D95" s="49" t="s">
        <v>729</v>
      </c>
      <c r="E95" s="49" t="s">
        <v>730</v>
      </c>
      <c r="F95" s="49"/>
      <c r="G95" s="49"/>
      <c r="H95" s="374">
        <v>0</v>
      </c>
      <c r="I95" s="363" t="s">
        <v>1040</v>
      </c>
      <c r="J95" s="364">
        <v>559353</v>
      </c>
      <c r="K95" s="364">
        <v>559353</v>
      </c>
      <c r="L95" s="362">
        <v>559353</v>
      </c>
      <c r="M95" s="345">
        <v>0</v>
      </c>
      <c r="N95" s="346">
        <v>559352.88</v>
      </c>
      <c r="O95" s="345">
        <v>0</v>
      </c>
      <c r="P95" s="345">
        <v>0</v>
      </c>
      <c r="Q95" s="345">
        <f t="shared" si="2"/>
        <v>559352.88</v>
      </c>
      <c r="R95" s="343">
        <f t="shared" si="3"/>
        <v>0.99999978546642287</v>
      </c>
    </row>
    <row r="96" spans="1:23" ht="48">
      <c r="B96" s="151" t="s">
        <v>731</v>
      </c>
      <c r="C96" s="49" t="s">
        <v>1123</v>
      </c>
      <c r="D96" s="49" t="s">
        <v>732</v>
      </c>
      <c r="E96" s="49" t="s">
        <v>733</v>
      </c>
      <c r="F96" s="49"/>
      <c r="G96" s="49"/>
      <c r="H96" s="374">
        <v>0</v>
      </c>
      <c r="I96" s="363" t="s">
        <v>1040</v>
      </c>
      <c r="J96" s="364">
        <v>560508</v>
      </c>
      <c r="K96" s="364">
        <v>560508</v>
      </c>
      <c r="L96" s="362">
        <v>560508</v>
      </c>
      <c r="M96" s="345">
        <v>0</v>
      </c>
      <c r="N96" s="346">
        <v>0</v>
      </c>
      <c r="O96" s="345">
        <v>0</v>
      </c>
      <c r="P96" s="345">
        <v>0</v>
      </c>
      <c r="Q96" s="345">
        <f t="shared" si="2"/>
        <v>0</v>
      </c>
      <c r="R96" s="343">
        <f t="shared" si="3"/>
        <v>0</v>
      </c>
    </row>
    <row r="97" spans="1:20" ht="84">
      <c r="B97" s="151" t="s">
        <v>734</v>
      </c>
      <c r="C97" s="49" t="s">
        <v>1124</v>
      </c>
      <c r="D97" s="49" t="s">
        <v>735</v>
      </c>
      <c r="E97" s="49" t="s">
        <v>736</v>
      </c>
      <c r="F97" s="49"/>
      <c r="G97" s="49"/>
      <c r="H97" s="374">
        <v>0</v>
      </c>
      <c r="I97" s="363" t="s">
        <v>1040</v>
      </c>
      <c r="J97" s="364">
        <v>572262</v>
      </c>
      <c r="K97" s="364">
        <v>572262</v>
      </c>
      <c r="L97" s="362">
        <v>572262</v>
      </c>
      <c r="M97" s="345">
        <v>0</v>
      </c>
      <c r="N97" s="346">
        <v>572261.98</v>
      </c>
      <c r="O97" s="345">
        <v>0</v>
      </c>
      <c r="P97" s="345">
        <v>0</v>
      </c>
      <c r="Q97" s="345">
        <f t="shared" si="2"/>
        <v>572261.98</v>
      </c>
      <c r="R97" s="343">
        <f t="shared" si="3"/>
        <v>0.99999996505097311</v>
      </c>
    </row>
    <row r="98" spans="1:20" ht="72">
      <c r="B98" s="151" t="s">
        <v>737</v>
      </c>
      <c r="C98" s="49" t="s">
        <v>1125</v>
      </c>
      <c r="D98" s="49" t="s">
        <v>738</v>
      </c>
      <c r="E98" s="49" t="s">
        <v>739</v>
      </c>
      <c r="F98" s="49"/>
      <c r="G98" s="49"/>
      <c r="H98" s="374">
        <v>0</v>
      </c>
      <c r="I98" s="363" t="s">
        <v>1040</v>
      </c>
      <c r="J98" s="364">
        <v>584846</v>
      </c>
      <c r="K98" s="364">
        <v>584846</v>
      </c>
      <c r="L98" s="362">
        <v>584846</v>
      </c>
      <c r="M98" s="345">
        <v>0</v>
      </c>
      <c r="N98" s="346">
        <v>0</v>
      </c>
      <c r="O98" s="345">
        <v>0</v>
      </c>
      <c r="P98" s="345">
        <v>0</v>
      </c>
      <c r="Q98" s="345">
        <f t="shared" si="2"/>
        <v>0</v>
      </c>
      <c r="R98" s="343">
        <f t="shared" si="3"/>
        <v>0</v>
      </c>
    </row>
    <row r="99" spans="1:20" ht="72">
      <c r="B99" s="151" t="s">
        <v>740</v>
      </c>
      <c r="C99" s="49" t="s">
        <v>1126</v>
      </c>
      <c r="D99" s="49" t="s">
        <v>741</v>
      </c>
      <c r="E99" s="49" t="s">
        <v>742</v>
      </c>
      <c r="F99" s="49"/>
      <c r="G99" s="49"/>
      <c r="H99" s="374">
        <v>0</v>
      </c>
      <c r="I99" s="363" t="s">
        <v>1040</v>
      </c>
      <c r="J99" s="364">
        <v>588724</v>
      </c>
      <c r="K99" s="364">
        <v>588724</v>
      </c>
      <c r="L99" s="362">
        <v>588724</v>
      </c>
      <c r="M99" s="345">
        <v>0</v>
      </c>
      <c r="N99" s="346">
        <v>0</v>
      </c>
      <c r="O99" s="345">
        <v>0</v>
      </c>
      <c r="P99" s="345">
        <v>0</v>
      </c>
      <c r="Q99" s="345">
        <f t="shared" si="2"/>
        <v>0</v>
      </c>
      <c r="R99" s="343">
        <f t="shared" si="3"/>
        <v>0</v>
      </c>
    </row>
    <row r="100" spans="1:20" ht="48">
      <c r="A100" s="16"/>
      <c r="B100" s="151" t="s">
        <v>743</v>
      </c>
      <c r="C100" s="49" t="s">
        <v>1127</v>
      </c>
      <c r="D100" s="49" t="s">
        <v>744</v>
      </c>
      <c r="E100" s="49" t="s">
        <v>745</v>
      </c>
      <c r="F100" s="49"/>
      <c r="G100" s="49"/>
      <c r="H100" s="374">
        <v>0</v>
      </c>
      <c r="I100" s="363" t="s">
        <v>1036</v>
      </c>
      <c r="J100" s="364">
        <v>498452</v>
      </c>
      <c r="K100" s="364">
        <v>498452</v>
      </c>
      <c r="L100" s="362">
        <v>498452</v>
      </c>
      <c r="M100" s="345">
        <v>0</v>
      </c>
      <c r="N100" s="346">
        <v>0</v>
      </c>
      <c r="O100" s="345">
        <v>0</v>
      </c>
      <c r="P100" s="345">
        <v>0</v>
      </c>
      <c r="Q100" s="345">
        <f t="shared" si="2"/>
        <v>0</v>
      </c>
      <c r="R100" s="343">
        <f t="shared" si="3"/>
        <v>0</v>
      </c>
      <c r="S100" s="16"/>
      <c r="T100" s="16"/>
    </row>
    <row r="101" spans="1:20" ht="24">
      <c r="B101" s="151" t="s">
        <v>746</v>
      </c>
      <c r="C101" s="49" t="s">
        <v>1128</v>
      </c>
      <c r="D101" s="49" t="s">
        <v>747</v>
      </c>
      <c r="E101" s="49" t="s">
        <v>748</v>
      </c>
      <c r="F101" s="49"/>
      <c r="G101" s="49"/>
      <c r="H101" s="374">
        <v>0</v>
      </c>
      <c r="I101" s="363" t="s">
        <v>1036</v>
      </c>
      <c r="J101" s="364">
        <v>706973</v>
      </c>
      <c r="K101" s="364">
        <v>706973</v>
      </c>
      <c r="L101" s="362">
        <v>706973</v>
      </c>
      <c r="M101" s="345">
        <v>0</v>
      </c>
      <c r="N101" s="346">
        <v>0</v>
      </c>
      <c r="O101" s="345">
        <v>0</v>
      </c>
      <c r="P101" s="345">
        <v>0</v>
      </c>
      <c r="Q101" s="345">
        <f t="shared" si="2"/>
        <v>0</v>
      </c>
      <c r="R101" s="343">
        <f t="shared" si="3"/>
        <v>0</v>
      </c>
    </row>
    <row r="102" spans="1:20" ht="48">
      <c r="B102" s="151" t="s">
        <v>749</v>
      </c>
      <c r="C102" s="49" t="s">
        <v>1129</v>
      </c>
      <c r="D102" s="49" t="s">
        <v>750</v>
      </c>
      <c r="E102" s="49" t="s">
        <v>751</v>
      </c>
      <c r="F102" s="49"/>
      <c r="G102" s="49"/>
      <c r="H102" s="374">
        <v>0</v>
      </c>
      <c r="I102" s="363" t="s">
        <v>1036</v>
      </c>
      <c r="J102" s="364">
        <v>454886</v>
      </c>
      <c r="K102" s="364">
        <v>454886</v>
      </c>
      <c r="L102" s="362">
        <v>454886</v>
      </c>
      <c r="M102" s="345">
        <v>0</v>
      </c>
      <c r="N102" s="346">
        <v>0</v>
      </c>
      <c r="O102" s="345">
        <v>0</v>
      </c>
      <c r="P102" s="345">
        <v>0</v>
      </c>
      <c r="Q102" s="345">
        <f t="shared" si="2"/>
        <v>0</v>
      </c>
      <c r="R102" s="343">
        <f t="shared" si="3"/>
        <v>0</v>
      </c>
    </row>
    <row r="103" spans="1:20" ht="24">
      <c r="B103" s="151" t="s">
        <v>752</v>
      </c>
      <c r="C103" s="49" t="s">
        <v>1130</v>
      </c>
      <c r="D103" s="49" t="s">
        <v>753</v>
      </c>
      <c r="E103" s="49" t="s">
        <v>704</v>
      </c>
      <c r="F103" s="49"/>
      <c r="G103" s="49"/>
      <c r="H103" s="374">
        <v>0</v>
      </c>
      <c r="I103" s="363" t="s">
        <v>1036</v>
      </c>
      <c r="J103" s="364">
        <v>532726</v>
      </c>
      <c r="K103" s="364">
        <v>532726</v>
      </c>
      <c r="L103" s="362">
        <v>532726</v>
      </c>
      <c r="M103" s="345">
        <v>0</v>
      </c>
      <c r="N103" s="346">
        <v>0</v>
      </c>
      <c r="O103" s="345">
        <v>0</v>
      </c>
      <c r="P103" s="345">
        <v>0</v>
      </c>
      <c r="Q103" s="345">
        <f t="shared" si="2"/>
        <v>0</v>
      </c>
      <c r="R103" s="343">
        <f t="shared" si="3"/>
        <v>0</v>
      </c>
    </row>
    <row r="104" spans="1:20" ht="36">
      <c r="B104" s="151" t="s">
        <v>754</v>
      </c>
      <c r="C104" s="49" t="s">
        <v>1131</v>
      </c>
      <c r="D104" s="49" t="s">
        <v>755</v>
      </c>
      <c r="E104" s="49" t="s">
        <v>756</v>
      </c>
      <c r="F104" s="49"/>
      <c r="G104" s="49"/>
      <c r="H104" s="374">
        <v>0</v>
      </c>
      <c r="I104" s="363" t="s">
        <v>1038</v>
      </c>
      <c r="J104" s="364">
        <v>429618</v>
      </c>
      <c r="K104" s="364">
        <v>429618</v>
      </c>
      <c r="L104" s="362">
        <v>429618</v>
      </c>
      <c r="M104" s="345">
        <v>0</v>
      </c>
      <c r="N104" s="346">
        <v>429540.46</v>
      </c>
      <c r="O104" s="345">
        <v>0</v>
      </c>
      <c r="P104" s="345">
        <v>0</v>
      </c>
      <c r="Q104" s="345">
        <f t="shared" si="2"/>
        <v>429540.46</v>
      </c>
      <c r="R104" s="343">
        <f t="shared" si="3"/>
        <v>0.99981951407995018</v>
      </c>
    </row>
    <row r="105" spans="1:20" ht="24">
      <c r="B105" s="151" t="s">
        <v>757</v>
      </c>
      <c r="C105" s="49" t="s">
        <v>1132</v>
      </c>
      <c r="D105" s="49" t="s">
        <v>758</v>
      </c>
      <c r="E105" s="49" t="s">
        <v>759</v>
      </c>
      <c r="F105" s="49"/>
      <c r="G105" s="49"/>
      <c r="H105" s="374">
        <v>0</v>
      </c>
      <c r="I105" s="363" t="s">
        <v>1036</v>
      </c>
      <c r="J105" s="364">
        <v>554373</v>
      </c>
      <c r="K105" s="364">
        <v>554373</v>
      </c>
      <c r="L105" s="362">
        <v>554373</v>
      </c>
      <c r="M105" s="345">
        <v>0</v>
      </c>
      <c r="N105" s="346">
        <v>0</v>
      </c>
      <c r="O105" s="345">
        <v>0</v>
      </c>
      <c r="P105" s="345">
        <v>0</v>
      </c>
      <c r="Q105" s="345">
        <f t="shared" si="2"/>
        <v>0</v>
      </c>
      <c r="R105" s="343">
        <f t="shared" si="3"/>
        <v>0</v>
      </c>
    </row>
    <row r="106" spans="1:20" ht="24">
      <c r="B106" s="151" t="s">
        <v>760</v>
      </c>
      <c r="C106" s="49" t="s">
        <v>1133</v>
      </c>
      <c r="D106" s="49" t="s">
        <v>761</v>
      </c>
      <c r="E106" s="49" t="s">
        <v>762</v>
      </c>
      <c r="F106" s="49"/>
      <c r="G106" s="49"/>
      <c r="H106" s="374">
        <v>0</v>
      </c>
      <c r="I106" s="363" t="s">
        <v>1042</v>
      </c>
      <c r="J106" s="364">
        <v>539135</v>
      </c>
      <c r="K106" s="364">
        <v>539135</v>
      </c>
      <c r="L106" s="362">
        <v>539135</v>
      </c>
      <c r="M106" s="345">
        <v>0</v>
      </c>
      <c r="N106" s="346">
        <v>0</v>
      </c>
      <c r="O106" s="345">
        <v>0</v>
      </c>
      <c r="P106" s="345">
        <v>0</v>
      </c>
      <c r="Q106" s="345">
        <f t="shared" si="2"/>
        <v>0</v>
      </c>
      <c r="R106" s="343">
        <f t="shared" si="3"/>
        <v>0</v>
      </c>
    </row>
    <row r="107" spans="1:20" ht="48">
      <c r="B107" s="151" t="s">
        <v>763</v>
      </c>
      <c r="C107" s="49" t="s">
        <v>1134</v>
      </c>
      <c r="D107" s="49" t="s">
        <v>661</v>
      </c>
      <c r="E107" s="49" t="s">
        <v>764</v>
      </c>
      <c r="F107" s="49"/>
      <c r="G107" s="49"/>
      <c r="H107" s="374">
        <v>0</v>
      </c>
      <c r="I107" s="363" t="s">
        <v>1038</v>
      </c>
      <c r="J107" s="364">
        <v>775530</v>
      </c>
      <c r="K107" s="364">
        <v>775530</v>
      </c>
      <c r="L107" s="362">
        <v>775530</v>
      </c>
      <c r="M107" s="345">
        <v>0</v>
      </c>
      <c r="N107" s="346">
        <v>0</v>
      </c>
      <c r="O107" s="345">
        <v>0</v>
      </c>
      <c r="P107" s="345">
        <v>0</v>
      </c>
      <c r="Q107" s="345">
        <f t="shared" si="2"/>
        <v>0</v>
      </c>
      <c r="R107" s="343">
        <f t="shared" si="3"/>
        <v>0</v>
      </c>
    </row>
    <row r="108" spans="1:20" ht="48">
      <c r="B108" s="151" t="s">
        <v>765</v>
      </c>
      <c r="C108" s="49" t="s">
        <v>1135</v>
      </c>
      <c r="D108" s="49" t="s">
        <v>766</v>
      </c>
      <c r="E108" s="49" t="s">
        <v>767</v>
      </c>
      <c r="F108" s="49"/>
      <c r="G108" s="49"/>
      <c r="H108" s="374">
        <v>0</v>
      </c>
      <c r="I108" s="363" t="s">
        <v>1036</v>
      </c>
      <c r="J108" s="364">
        <v>536381</v>
      </c>
      <c r="K108" s="364">
        <v>536381</v>
      </c>
      <c r="L108" s="362">
        <v>536381</v>
      </c>
      <c r="M108" s="345">
        <v>0</v>
      </c>
      <c r="N108" s="346">
        <v>0</v>
      </c>
      <c r="O108" s="345">
        <v>0</v>
      </c>
      <c r="P108" s="345">
        <v>0</v>
      </c>
      <c r="Q108" s="345">
        <f t="shared" si="2"/>
        <v>0</v>
      </c>
      <c r="R108" s="343">
        <f t="shared" si="3"/>
        <v>0</v>
      </c>
    </row>
    <row r="109" spans="1:20" ht="48">
      <c r="B109" s="151" t="s">
        <v>768</v>
      </c>
      <c r="C109" s="49" t="s">
        <v>1136</v>
      </c>
      <c r="D109" s="49" t="s">
        <v>769</v>
      </c>
      <c r="E109" s="49" t="s">
        <v>770</v>
      </c>
      <c r="F109" s="49"/>
      <c r="G109" s="49"/>
      <c r="H109" s="374">
        <v>0</v>
      </c>
      <c r="I109" s="363" t="s">
        <v>1036</v>
      </c>
      <c r="J109" s="364">
        <v>1361058</v>
      </c>
      <c r="K109" s="364">
        <v>1361058</v>
      </c>
      <c r="L109" s="362">
        <v>1361058</v>
      </c>
      <c r="M109" s="345">
        <v>0</v>
      </c>
      <c r="N109" s="346">
        <v>0</v>
      </c>
      <c r="O109" s="345">
        <v>0</v>
      </c>
      <c r="P109" s="345">
        <v>0</v>
      </c>
      <c r="Q109" s="345">
        <f t="shared" si="2"/>
        <v>0</v>
      </c>
      <c r="R109" s="343">
        <f t="shared" si="3"/>
        <v>0</v>
      </c>
    </row>
    <row r="110" spans="1:20" ht="24">
      <c r="B110" s="151" t="s">
        <v>771</v>
      </c>
      <c r="C110" s="49" t="s">
        <v>1137</v>
      </c>
      <c r="D110" s="49" t="s">
        <v>772</v>
      </c>
      <c r="E110" s="49" t="s">
        <v>773</v>
      </c>
      <c r="F110" s="49"/>
      <c r="G110" s="49"/>
      <c r="H110" s="374">
        <v>0</v>
      </c>
      <c r="I110" s="363" t="s">
        <v>1038</v>
      </c>
      <c r="J110" s="364">
        <v>1015843</v>
      </c>
      <c r="K110" s="364">
        <v>1015843</v>
      </c>
      <c r="L110" s="362">
        <v>1015843</v>
      </c>
      <c r="M110" s="345">
        <v>0</v>
      </c>
      <c r="N110" s="346">
        <v>1012689.33</v>
      </c>
      <c r="O110" s="345">
        <v>0</v>
      </c>
      <c r="P110" s="345">
        <v>0</v>
      </c>
      <c r="Q110" s="345">
        <f t="shared" si="2"/>
        <v>1012689.33</v>
      </c>
      <c r="R110" s="343">
        <f t="shared" si="3"/>
        <v>0.99689551436590096</v>
      </c>
    </row>
    <row r="111" spans="1:20" ht="36">
      <c r="B111" s="151" t="s">
        <v>774</v>
      </c>
      <c r="C111" s="49" t="s">
        <v>1138</v>
      </c>
      <c r="D111" s="49" t="s">
        <v>775</v>
      </c>
      <c r="E111" s="49" t="s">
        <v>776</v>
      </c>
      <c r="F111" s="49"/>
      <c r="G111" s="49"/>
      <c r="H111" s="374">
        <v>0</v>
      </c>
      <c r="I111" s="363" t="s">
        <v>1038</v>
      </c>
      <c r="J111" s="364">
        <v>1214663</v>
      </c>
      <c r="K111" s="364">
        <v>1214663</v>
      </c>
      <c r="L111" s="362">
        <v>1214663</v>
      </c>
      <c r="M111" s="345">
        <v>0</v>
      </c>
      <c r="N111" s="346">
        <v>1214659.47</v>
      </c>
      <c r="O111" s="345">
        <v>0</v>
      </c>
      <c r="P111" s="345">
        <v>0</v>
      </c>
      <c r="Q111" s="345">
        <f t="shared" si="2"/>
        <v>1214659.47</v>
      </c>
      <c r="R111" s="343">
        <f t="shared" si="3"/>
        <v>0.99999709384413615</v>
      </c>
    </row>
    <row r="112" spans="1:20" ht="24">
      <c r="B112" s="151" t="s">
        <v>777</v>
      </c>
      <c r="C112" s="49" t="s">
        <v>1139</v>
      </c>
      <c r="D112" s="49" t="s">
        <v>778</v>
      </c>
      <c r="E112" s="49" t="s">
        <v>779</v>
      </c>
      <c r="F112" s="49"/>
      <c r="G112" s="49"/>
      <c r="H112" s="374">
        <v>0</v>
      </c>
      <c r="I112" s="363" t="s">
        <v>1038</v>
      </c>
      <c r="J112" s="364">
        <v>692058</v>
      </c>
      <c r="K112" s="364">
        <v>692058</v>
      </c>
      <c r="L112" s="362">
        <v>692058</v>
      </c>
      <c r="M112" s="345">
        <v>0</v>
      </c>
      <c r="N112" s="346">
        <v>691708.56</v>
      </c>
      <c r="O112" s="345">
        <v>0</v>
      </c>
      <c r="P112" s="345">
        <v>0</v>
      </c>
      <c r="Q112" s="345">
        <f t="shared" si="2"/>
        <v>691708.56</v>
      </c>
      <c r="R112" s="343">
        <f t="shared" si="3"/>
        <v>0.99949507122235426</v>
      </c>
    </row>
    <row r="113" spans="1:20" ht="36">
      <c r="B113" s="151" t="s">
        <v>780</v>
      </c>
      <c r="C113" s="49" t="s">
        <v>1140</v>
      </c>
      <c r="D113" s="49" t="s">
        <v>781</v>
      </c>
      <c r="E113" s="49" t="s">
        <v>782</v>
      </c>
      <c r="F113" s="49"/>
      <c r="G113" s="49"/>
      <c r="H113" s="374">
        <v>0</v>
      </c>
      <c r="I113" s="363" t="s">
        <v>1040</v>
      </c>
      <c r="J113" s="364">
        <v>443182</v>
      </c>
      <c r="K113" s="364">
        <v>443182</v>
      </c>
      <c r="L113" s="362">
        <v>443182</v>
      </c>
      <c r="M113" s="345">
        <v>0</v>
      </c>
      <c r="N113" s="346">
        <v>0</v>
      </c>
      <c r="O113" s="345">
        <v>0</v>
      </c>
      <c r="P113" s="345">
        <v>0</v>
      </c>
      <c r="Q113" s="345">
        <f t="shared" si="2"/>
        <v>0</v>
      </c>
      <c r="R113" s="343">
        <f t="shared" si="3"/>
        <v>0</v>
      </c>
    </row>
    <row r="114" spans="1:20" ht="60">
      <c r="B114" s="151" t="s">
        <v>783</v>
      </c>
      <c r="C114" s="49" t="s">
        <v>1141</v>
      </c>
      <c r="D114" s="49" t="s">
        <v>784</v>
      </c>
      <c r="E114" s="49" t="s">
        <v>785</v>
      </c>
      <c r="F114" s="49"/>
      <c r="G114" s="49"/>
      <c r="H114" s="374">
        <v>0</v>
      </c>
      <c r="I114" s="363" t="s">
        <v>1036</v>
      </c>
      <c r="J114" s="364">
        <v>504250</v>
      </c>
      <c r="K114" s="364">
        <v>504250</v>
      </c>
      <c r="L114" s="362">
        <v>504250</v>
      </c>
      <c r="M114" s="345">
        <v>0</v>
      </c>
      <c r="N114" s="346">
        <v>0</v>
      </c>
      <c r="O114" s="345">
        <v>0</v>
      </c>
      <c r="P114" s="345">
        <v>0</v>
      </c>
      <c r="Q114" s="345">
        <f t="shared" si="2"/>
        <v>0</v>
      </c>
      <c r="R114" s="343">
        <f t="shared" si="3"/>
        <v>0</v>
      </c>
    </row>
    <row r="115" spans="1:20" ht="96">
      <c r="B115" s="151" t="s">
        <v>786</v>
      </c>
      <c r="C115" s="49" t="s">
        <v>1142</v>
      </c>
      <c r="D115" s="49" t="s">
        <v>787</v>
      </c>
      <c r="E115" s="49" t="s">
        <v>788</v>
      </c>
      <c r="F115" s="49"/>
      <c r="G115" s="49"/>
      <c r="H115" s="374">
        <v>0</v>
      </c>
      <c r="I115" s="363" t="s">
        <v>1038</v>
      </c>
      <c r="J115" s="364">
        <v>882159</v>
      </c>
      <c r="K115" s="364">
        <v>882159</v>
      </c>
      <c r="L115" s="362">
        <v>882159</v>
      </c>
      <c r="M115" s="345">
        <v>0</v>
      </c>
      <c r="N115" s="346">
        <v>875545.51</v>
      </c>
      <c r="O115" s="345">
        <v>0</v>
      </c>
      <c r="P115" s="345">
        <v>0</v>
      </c>
      <c r="Q115" s="345">
        <f t="shared" si="2"/>
        <v>875545.51</v>
      </c>
      <c r="R115" s="343">
        <f t="shared" si="3"/>
        <v>0.99250306350669215</v>
      </c>
    </row>
    <row r="116" spans="1:20" ht="72">
      <c r="A116" s="16"/>
      <c r="B116" s="151" t="s">
        <v>789</v>
      </c>
      <c r="C116" s="49" t="s">
        <v>1143</v>
      </c>
      <c r="D116" s="49" t="s">
        <v>790</v>
      </c>
      <c r="E116" s="49" t="s">
        <v>791</v>
      </c>
      <c r="F116" s="49"/>
      <c r="G116" s="49"/>
      <c r="H116" s="374">
        <v>0</v>
      </c>
      <c r="I116" s="363" t="s">
        <v>1038</v>
      </c>
      <c r="J116" s="364">
        <v>514536</v>
      </c>
      <c r="K116" s="364">
        <v>514536</v>
      </c>
      <c r="L116" s="362">
        <v>514536</v>
      </c>
      <c r="M116" s="345">
        <v>0</v>
      </c>
      <c r="N116" s="346">
        <v>514536</v>
      </c>
      <c r="O116" s="345">
        <v>0</v>
      </c>
      <c r="P116" s="345">
        <v>0</v>
      </c>
      <c r="Q116" s="345">
        <f t="shared" si="2"/>
        <v>514536</v>
      </c>
      <c r="R116" s="343">
        <f t="shared" si="3"/>
        <v>1</v>
      </c>
      <c r="S116" s="16"/>
      <c r="T116" s="16"/>
    </row>
    <row r="117" spans="1:20" ht="36">
      <c r="B117" s="151" t="s">
        <v>792</v>
      </c>
      <c r="C117" s="49" t="s">
        <v>1144</v>
      </c>
      <c r="D117" s="49" t="s">
        <v>793</v>
      </c>
      <c r="E117" s="49" t="s">
        <v>794</v>
      </c>
      <c r="F117" s="49"/>
      <c r="G117" s="49"/>
      <c r="H117" s="374">
        <v>0</v>
      </c>
      <c r="I117" s="363" t="s">
        <v>1038</v>
      </c>
      <c r="J117" s="364">
        <v>565939</v>
      </c>
      <c r="K117" s="364">
        <v>565939</v>
      </c>
      <c r="L117" s="362">
        <v>565939</v>
      </c>
      <c r="M117" s="345">
        <v>0</v>
      </c>
      <c r="N117" s="346">
        <v>565932.68999999994</v>
      </c>
      <c r="O117" s="345">
        <v>0</v>
      </c>
      <c r="P117" s="345">
        <v>0</v>
      </c>
      <c r="Q117" s="345">
        <f t="shared" si="2"/>
        <v>565932.68999999994</v>
      </c>
      <c r="R117" s="343">
        <f t="shared" si="3"/>
        <v>0.9999888503884693</v>
      </c>
    </row>
    <row r="118" spans="1:20" ht="24">
      <c r="B118" s="151" t="s">
        <v>795</v>
      </c>
      <c r="C118" s="49" t="s">
        <v>1145</v>
      </c>
      <c r="D118" s="49" t="s">
        <v>796</v>
      </c>
      <c r="E118" s="49" t="s">
        <v>797</v>
      </c>
      <c r="F118" s="49"/>
      <c r="G118" s="49"/>
      <c r="H118" s="374">
        <v>0</v>
      </c>
      <c r="I118" s="363" t="s">
        <v>1040</v>
      </c>
      <c r="J118" s="364">
        <v>418289</v>
      </c>
      <c r="K118" s="364">
        <v>418289</v>
      </c>
      <c r="L118" s="362">
        <v>418289</v>
      </c>
      <c r="M118" s="345">
        <v>0</v>
      </c>
      <c r="N118" s="346">
        <v>0</v>
      </c>
      <c r="O118" s="345">
        <v>0</v>
      </c>
      <c r="P118" s="345">
        <v>0</v>
      </c>
      <c r="Q118" s="345">
        <f t="shared" si="2"/>
        <v>0</v>
      </c>
      <c r="R118" s="343">
        <f t="shared" si="3"/>
        <v>0</v>
      </c>
    </row>
    <row r="119" spans="1:20" ht="96">
      <c r="B119" s="151" t="s">
        <v>798</v>
      </c>
      <c r="C119" s="49" t="s">
        <v>1146</v>
      </c>
      <c r="D119" s="49" t="s">
        <v>799</v>
      </c>
      <c r="E119" s="49" t="s">
        <v>800</v>
      </c>
      <c r="F119" s="49"/>
      <c r="G119" s="49"/>
      <c r="H119" s="374">
        <v>0</v>
      </c>
      <c r="I119" s="363" t="s">
        <v>1038</v>
      </c>
      <c r="J119" s="364">
        <v>467329</v>
      </c>
      <c r="K119" s="364">
        <v>467329</v>
      </c>
      <c r="L119" s="362">
        <v>467329</v>
      </c>
      <c r="M119" s="345">
        <v>0</v>
      </c>
      <c r="N119" s="346">
        <v>0</v>
      </c>
      <c r="O119" s="345">
        <v>0</v>
      </c>
      <c r="P119" s="345">
        <v>0</v>
      </c>
      <c r="Q119" s="345">
        <f t="shared" si="2"/>
        <v>0</v>
      </c>
      <c r="R119" s="343">
        <f t="shared" si="3"/>
        <v>0</v>
      </c>
    </row>
    <row r="120" spans="1:20" ht="24">
      <c r="B120" s="151" t="s">
        <v>801</v>
      </c>
      <c r="C120" s="49" t="s">
        <v>1147</v>
      </c>
      <c r="D120" s="49" t="s">
        <v>802</v>
      </c>
      <c r="E120" s="49" t="s">
        <v>803</v>
      </c>
      <c r="F120" s="49"/>
      <c r="G120" s="49"/>
      <c r="H120" s="374">
        <v>0</v>
      </c>
      <c r="I120" s="363" t="s">
        <v>1040</v>
      </c>
      <c r="J120" s="364">
        <v>421839</v>
      </c>
      <c r="K120" s="364">
        <v>421839</v>
      </c>
      <c r="L120" s="362">
        <v>421839</v>
      </c>
      <c r="M120" s="345">
        <v>0</v>
      </c>
      <c r="N120" s="346">
        <v>0</v>
      </c>
      <c r="O120" s="345">
        <v>0</v>
      </c>
      <c r="P120" s="345">
        <v>0</v>
      </c>
      <c r="Q120" s="345">
        <f t="shared" si="2"/>
        <v>0</v>
      </c>
      <c r="R120" s="343">
        <f t="shared" si="3"/>
        <v>0</v>
      </c>
    </row>
    <row r="121" spans="1:20" ht="48">
      <c r="B121" s="151" t="s">
        <v>804</v>
      </c>
      <c r="C121" s="49" t="s">
        <v>1148</v>
      </c>
      <c r="D121" s="49" t="s">
        <v>805</v>
      </c>
      <c r="E121" s="49" t="s">
        <v>806</v>
      </c>
      <c r="F121" s="49"/>
      <c r="G121" s="49"/>
      <c r="H121" s="374">
        <v>0</v>
      </c>
      <c r="I121" s="363" t="s">
        <v>1040</v>
      </c>
      <c r="J121" s="364">
        <v>536917</v>
      </c>
      <c r="K121" s="364">
        <v>536917</v>
      </c>
      <c r="L121" s="362">
        <v>536917</v>
      </c>
      <c r="M121" s="345">
        <v>0</v>
      </c>
      <c r="N121" s="346">
        <v>536917</v>
      </c>
      <c r="O121" s="345">
        <v>0</v>
      </c>
      <c r="P121" s="345">
        <v>0</v>
      </c>
      <c r="Q121" s="345">
        <f t="shared" si="2"/>
        <v>536917</v>
      </c>
      <c r="R121" s="343">
        <f t="shared" si="3"/>
        <v>1</v>
      </c>
    </row>
    <row r="122" spans="1:20" ht="60">
      <c r="B122" s="151" t="s">
        <v>807</v>
      </c>
      <c r="C122" s="49" t="s">
        <v>1149</v>
      </c>
      <c r="D122" s="49" t="s">
        <v>808</v>
      </c>
      <c r="E122" s="49" t="s">
        <v>809</v>
      </c>
      <c r="F122" s="49"/>
      <c r="G122" s="49"/>
      <c r="H122" s="374">
        <v>0</v>
      </c>
      <c r="I122" s="363" t="s">
        <v>1040</v>
      </c>
      <c r="J122" s="364">
        <v>482767</v>
      </c>
      <c r="K122" s="364">
        <v>482767</v>
      </c>
      <c r="L122" s="362">
        <v>482767</v>
      </c>
      <c r="M122" s="345">
        <v>0</v>
      </c>
      <c r="N122" s="346">
        <v>482503.54</v>
      </c>
      <c r="O122" s="345">
        <v>0</v>
      </c>
      <c r="P122" s="345">
        <v>0</v>
      </c>
      <c r="Q122" s="345">
        <f t="shared" si="2"/>
        <v>482503.54</v>
      </c>
      <c r="R122" s="343">
        <f t="shared" si="3"/>
        <v>0.99945427090086936</v>
      </c>
    </row>
    <row r="123" spans="1:20" ht="36">
      <c r="B123" s="151" t="s">
        <v>810</v>
      </c>
      <c r="C123" s="49" t="s">
        <v>1150</v>
      </c>
      <c r="D123" s="49" t="s">
        <v>811</v>
      </c>
      <c r="E123" s="49" t="s">
        <v>812</v>
      </c>
      <c r="F123" s="49"/>
      <c r="G123" s="49"/>
      <c r="H123" s="374">
        <v>0</v>
      </c>
      <c r="I123" s="363" t="s">
        <v>1040</v>
      </c>
      <c r="J123" s="364">
        <v>467661</v>
      </c>
      <c r="K123" s="364">
        <v>467661</v>
      </c>
      <c r="L123" s="362">
        <v>467661</v>
      </c>
      <c r="M123" s="345">
        <v>0</v>
      </c>
      <c r="N123" s="346">
        <v>0</v>
      </c>
      <c r="O123" s="345">
        <v>0</v>
      </c>
      <c r="P123" s="345">
        <v>0</v>
      </c>
      <c r="Q123" s="345">
        <f t="shared" si="2"/>
        <v>0</v>
      </c>
      <c r="R123" s="343">
        <f t="shared" si="3"/>
        <v>0</v>
      </c>
    </row>
    <row r="124" spans="1:20" ht="48">
      <c r="B124" s="151" t="s">
        <v>813</v>
      </c>
      <c r="C124" s="49" t="s">
        <v>1151</v>
      </c>
      <c r="D124" s="49" t="s">
        <v>814</v>
      </c>
      <c r="E124" s="49" t="s">
        <v>815</v>
      </c>
      <c r="F124" s="49"/>
      <c r="G124" s="49"/>
      <c r="H124" s="374">
        <v>0</v>
      </c>
      <c r="I124" s="363" t="s">
        <v>1040</v>
      </c>
      <c r="J124" s="364">
        <v>428358</v>
      </c>
      <c r="K124" s="364">
        <v>428358</v>
      </c>
      <c r="L124" s="362">
        <v>428358</v>
      </c>
      <c r="M124" s="345">
        <v>0</v>
      </c>
      <c r="N124" s="346">
        <v>0</v>
      </c>
      <c r="O124" s="345">
        <v>0</v>
      </c>
      <c r="P124" s="345">
        <v>0</v>
      </c>
      <c r="Q124" s="345">
        <f t="shared" si="2"/>
        <v>0</v>
      </c>
      <c r="R124" s="343">
        <f t="shared" si="3"/>
        <v>0</v>
      </c>
    </row>
    <row r="125" spans="1:20" ht="48">
      <c r="B125" s="151" t="s">
        <v>816</v>
      </c>
      <c r="C125" s="49" t="s">
        <v>1152</v>
      </c>
      <c r="D125" s="49" t="s">
        <v>817</v>
      </c>
      <c r="E125" s="49" t="s">
        <v>818</v>
      </c>
      <c r="F125" s="49"/>
      <c r="G125" s="49"/>
      <c r="H125" s="374">
        <v>0</v>
      </c>
      <c r="I125" s="363" t="s">
        <v>1040</v>
      </c>
      <c r="J125" s="364">
        <v>401531</v>
      </c>
      <c r="K125" s="364">
        <v>401531</v>
      </c>
      <c r="L125" s="362">
        <v>401531</v>
      </c>
      <c r="M125" s="345">
        <v>0</v>
      </c>
      <c r="N125" s="346">
        <v>0</v>
      </c>
      <c r="O125" s="345">
        <v>0</v>
      </c>
      <c r="P125" s="345">
        <v>0</v>
      </c>
      <c r="Q125" s="345">
        <f t="shared" si="2"/>
        <v>0</v>
      </c>
      <c r="R125" s="343">
        <f t="shared" si="3"/>
        <v>0</v>
      </c>
    </row>
    <row r="126" spans="1:20" ht="24">
      <c r="B126" s="151" t="s">
        <v>819</v>
      </c>
      <c r="C126" s="49" t="s">
        <v>1153</v>
      </c>
      <c r="D126" s="49" t="s">
        <v>820</v>
      </c>
      <c r="E126" s="49" t="s">
        <v>821</v>
      </c>
      <c r="F126" s="49"/>
      <c r="G126" s="49"/>
      <c r="H126" s="374">
        <v>0</v>
      </c>
      <c r="I126" s="363" t="s">
        <v>1038</v>
      </c>
      <c r="J126" s="364">
        <v>496599</v>
      </c>
      <c r="K126" s="364">
        <v>496599</v>
      </c>
      <c r="L126" s="362">
        <v>496599</v>
      </c>
      <c r="M126" s="345">
        <v>0</v>
      </c>
      <c r="N126" s="346">
        <v>495512.58</v>
      </c>
      <c r="O126" s="345">
        <v>0</v>
      </c>
      <c r="P126" s="345">
        <v>0</v>
      </c>
      <c r="Q126" s="345">
        <f t="shared" si="2"/>
        <v>495512.58</v>
      </c>
      <c r="R126" s="343">
        <f t="shared" si="3"/>
        <v>0.99781227912259185</v>
      </c>
    </row>
    <row r="127" spans="1:20" ht="72">
      <c r="B127" s="151" t="s">
        <v>822</v>
      </c>
      <c r="C127" s="49" t="s">
        <v>1154</v>
      </c>
      <c r="D127" s="49" t="s">
        <v>661</v>
      </c>
      <c r="E127" s="49" t="s">
        <v>823</v>
      </c>
      <c r="F127" s="49"/>
      <c r="G127" s="49"/>
      <c r="H127" s="374">
        <v>0</v>
      </c>
      <c r="I127" s="363" t="s">
        <v>1038</v>
      </c>
      <c r="J127" s="364">
        <v>2941062</v>
      </c>
      <c r="K127" s="364">
        <v>2941062</v>
      </c>
      <c r="L127" s="362">
        <v>2941062</v>
      </c>
      <c r="M127" s="345">
        <v>0</v>
      </c>
      <c r="N127" s="346">
        <v>0</v>
      </c>
      <c r="O127" s="345">
        <v>0</v>
      </c>
      <c r="P127" s="345">
        <v>0</v>
      </c>
      <c r="Q127" s="345">
        <f t="shared" si="2"/>
        <v>0</v>
      </c>
      <c r="R127" s="343">
        <f t="shared" si="3"/>
        <v>0</v>
      </c>
    </row>
    <row r="128" spans="1:20" ht="48">
      <c r="B128" s="151" t="s">
        <v>824</v>
      </c>
      <c r="C128" s="49" t="s">
        <v>1155</v>
      </c>
      <c r="D128" s="49" t="s">
        <v>825</v>
      </c>
      <c r="E128" s="49" t="s">
        <v>826</v>
      </c>
      <c r="F128" s="49"/>
      <c r="G128" s="49"/>
      <c r="H128" s="374">
        <v>0</v>
      </c>
      <c r="I128" s="363" t="s">
        <v>1040</v>
      </c>
      <c r="J128" s="364">
        <v>600342</v>
      </c>
      <c r="K128" s="364">
        <v>600342</v>
      </c>
      <c r="L128" s="362">
        <v>600342</v>
      </c>
      <c r="M128" s="345">
        <v>0</v>
      </c>
      <c r="N128" s="346">
        <v>600342</v>
      </c>
      <c r="O128" s="345">
        <v>0</v>
      </c>
      <c r="P128" s="345">
        <v>0</v>
      </c>
      <c r="Q128" s="345">
        <f t="shared" si="2"/>
        <v>600342</v>
      </c>
      <c r="R128" s="343">
        <f t="shared" si="3"/>
        <v>1</v>
      </c>
    </row>
    <row r="129" spans="1:20" ht="60">
      <c r="B129" s="151" t="s">
        <v>827</v>
      </c>
      <c r="C129" s="49" t="s">
        <v>1156</v>
      </c>
      <c r="D129" s="49" t="s">
        <v>828</v>
      </c>
      <c r="E129" s="49" t="s">
        <v>829</v>
      </c>
      <c r="F129" s="49"/>
      <c r="G129" s="49"/>
      <c r="H129" s="374">
        <v>0</v>
      </c>
      <c r="I129" s="363" t="s">
        <v>1036</v>
      </c>
      <c r="J129" s="364">
        <v>547300</v>
      </c>
      <c r="K129" s="364">
        <v>547300</v>
      </c>
      <c r="L129" s="362">
        <v>547300</v>
      </c>
      <c r="M129" s="345">
        <v>0</v>
      </c>
      <c r="N129" s="346">
        <v>0</v>
      </c>
      <c r="O129" s="345">
        <v>0</v>
      </c>
      <c r="P129" s="345">
        <v>0</v>
      </c>
      <c r="Q129" s="345">
        <f t="shared" si="2"/>
        <v>0</v>
      </c>
      <c r="R129" s="343">
        <f t="shared" si="3"/>
        <v>0</v>
      </c>
    </row>
    <row r="130" spans="1:20" ht="24">
      <c r="B130" s="151" t="s">
        <v>830</v>
      </c>
      <c r="C130" s="49" t="s">
        <v>1157</v>
      </c>
      <c r="D130" s="49" t="s">
        <v>831</v>
      </c>
      <c r="E130" s="49" t="s">
        <v>832</v>
      </c>
      <c r="F130" s="49"/>
      <c r="G130" s="49"/>
      <c r="H130" s="374">
        <v>0</v>
      </c>
      <c r="I130" s="363" t="s">
        <v>1040</v>
      </c>
      <c r="J130" s="364">
        <v>456938</v>
      </c>
      <c r="K130" s="364">
        <v>456938</v>
      </c>
      <c r="L130" s="362">
        <v>456938</v>
      </c>
      <c r="M130" s="345">
        <v>0</v>
      </c>
      <c r="N130" s="346">
        <v>0</v>
      </c>
      <c r="O130" s="345">
        <v>0</v>
      </c>
      <c r="P130" s="345">
        <v>0</v>
      </c>
      <c r="Q130" s="345">
        <f t="shared" si="2"/>
        <v>0</v>
      </c>
      <c r="R130" s="343">
        <f t="shared" si="3"/>
        <v>0</v>
      </c>
    </row>
    <row r="131" spans="1:20" ht="108">
      <c r="B131" s="151" t="s">
        <v>833</v>
      </c>
      <c r="C131" s="49" t="s">
        <v>1158</v>
      </c>
      <c r="D131" s="49" t="s">
        <v>834</v>
      </c>
      <c r="E131" s="49" t="s">
        <v>835</v>
      </c>
      <c r="F131" s="49"/>
      <c r="G131" s="49"/>
      <c r="H131" s="374">
        <v>0</v>
      </c>
      <c r="I131" s="363" t="s">
        <v>1038</v>
      </c>
      <c r="J131" s="364">
        <v>992500</v>
      </c>
      <c r="K131" s="364">
        <v>992500</v>
      </c>
      <c r="L131" s="362">
        <v>992500</v>
      </c>
      <c r="M131" s="345">
        <v>0</v>
      </c>
      <c r="N131" s="346">
        <v>992500</v>
      </c>
      <c r="O131" s="345">
        <v>0</v>
      </c>
      <c r="P131" s="345">
        <v>0</v>
      </c>
      <c r="Q131" s="345">
        <f t="shared" si="2"/>
        <v>992500</v>
      </c>
      <c r="R131" s="343">
        <f t="shared" si="3"/>
        <v>1</v>
      </c>
    </row>
    <row r="132" spans="1:20" ht="24">
      <c r="A132" s="16"/>
      <c r="B132" s="151" t="s">
        <v>836</v>
      </c>
      <c r="C132" s="49" t="s">
        <v>1159</v>
      </c>
      <c r="D132" s="49" t="s">
        <v>661</v>
      </c>
      <c r="E132" s="49" t="s">
        <v>837</v>
      </c>
      <c r="F132" s="49"/>
      <c r="G132" s="49"/>
      <c r="H132" s="374">
        <v>0</v>
      </c>
      <c r="I132" s="363" t="s">
        <v>1038</v>
      </c>
      <c r="J132" s="364">
        <v>1846294</v>
      </c>
      <c r="K132" s="364">
        <v>1846294</v>
      </c>
      <c r="L132" s="362">
        <v>1846294</v>
      </c>
      <c r="M132" s="345">
        <v>0</v>
      </c>
      <c r="N132" s="346">
        <v>1846292.99</v>
      </c>
      <c r="O132" s="345">
        <v>0</v>
      </c>
      <c r="P132" s="345">
        <v>0</v>
      </c>
      <c r="Q132" s="345">
        <f t="shared" si="2"/>
        <v>1846292.99</v>
      </c>
      <c r="R132" s="343">
        <f t="shared" si="3"/>
        <v>0.99999945295819626</v>
      </c>
      <c r="S132" s="16"/>
      <c r="T132" s="16"/>
    </row>
    <row r="133" spans="1:20" ht="60">
      <c r="B133" s="151" t="s">
        <v>838</v>
      </c>
      <c r="C133" s="49" t="s">
        <v>1160</v>
      </c>
      <c r="D133" s="49" t="s">
        <v>661</v>
      </c>
      <c r="E133" s="49" t="s">
        <v>839</v>
      </c>
      <c r="F133" s="49"/>
      <c r="G133" s="49"/>
      <c r="H133" s="374">
        <v>0</v>
      </c>
      <c r="I133" s="363" t="s">
        <v>1038</v>
      </c>
      <c r="J133" s="364">
        <v>1699015</v>
      </c>
      <c r="K133" s="364">
        <v>1699015</v>
      </c>
      <c r="L133" s="362">
        <v>1699015</v>
      </c>
      <c r="M133" s="345">
        <v>0</v>
      </c>
      <c r="N133" s="346">
        <v>0</v>
      </c>
      <c r="O133" s="345">
        <v>0</v>
      </c>
      <c r="P133" s="345">
        <v>0</v>
      </c>
      <c r="Q133" s="345">
        <f t="shared" si="2"/>
        <v>0</v>
      </c>
      <c r="R133" s="343">
        <f t="shared" si="3"/>
        <v>0</v>
      </c>
    </row>
    <row r="134" spans="1:20" ht="24">
      <c r="B134" s="151" t="s">
        <v>840</v>
      </c>
      <c r="C134" s="49" t="s">
        <v>1161</v>
      </c>
      <c r="D134" s="49" t="s">
        <v>841</v>
      </c>
      <c r="E134" s="49" t="s">
        <v>842</v>
      </c>
      <c r="F134" s="49"/>
      <c r="G134" s="49"/>
      <c r="H134" s="374">
        <v>0</v>
      </c>
      <c r="I134" s="363" t="s">
        <v>1036</v>
      </c>
      <c r="J134" s="364">
        <v>567061</v>
      </c>
      <c r="K134" s="364">
        <v>567061</v>
      </c>
      <c r="L134" s="362">
        <v>567061</v>
      </c>
      <c r="M134" s="345">
        <v>0</v>
      </c>
      <c r="N134" s="346">
        <v>0</v>
      </c>
      <c r="O134" s="345">
        <v>0</v>
      </c>
      <c r="P134" s="345">
        <v>0</v>
      </c>
      <c r="Q134" s="345">
        <f t="shared" si="2"/>
        <v>0</v>
      </c>
      <c r="R134" s="343">
        <f t="shared" si="3"/>
        <v>0</v>
      </c>
    </row>
    <row r="135" spans="1:20" ht="36">
      <c r="B135" s="151" t="s">
        <v>843</v>
      </c>
      <c r="C135" s="49" t="s">
        <v>1162</v>
      </c>
      <c r="D135" s="49" t="s">
        <v>661</v>
      </c>
      <c r="E135" s="49" t="s">
        <v>844</v>
      </c>
      <c r="F135" s="49"/>
      <c r="G135" s="49"/>
      <c r="H135" s="374">
        <v>0</v>
      </c>
      <c r="I135" s="363" t="s">
        <v>1038</v>
      </c>
      <c r="J135" s="364">
        <v>2906689</v>
      </c>
      <c r="K135" s="364">
        <v>2906689</v>
      </c>
      <c r="L135" s="362">
        <v>2906689</v>
      </c>
      <c r="M135" s="345">
        <v>0</v>
      </c>
      <c r="N135" s="346">
        <v>2906613.97</v>
      </c>
      <c r="O135" s="345">
        <v>0</v>
      </c>
      <c r="P135" s="345">
        <v>0</v>
      </c>
      <c r="Q135" s="345">
        <f t="shared" si="2"/>
        <v>2906613.97</v>
      </c>
      <c r="R135" s="343">
        <f t="shared" si="3"/>
        <v>0.99997418712493846</v>
      </c>
    </row>
    <row r="136" spans="1:20" ht="48">
      <c r="B136" s="151" t="s">
        <v>845</v>
      </c>
      <c r="C136" s="49" t="s">
        <v>1163</v>
      </c>
      <c r="D136" s="49" t="s">
        <v>846</v>
      </c>
      <c r="E136" s="49" t="s">
        <v>847</v>
      </c>
      <c r="F136" s="49"/>
      <c r="G136" s="49"/>
      <c r="H136" s="374">
        <v>0</v>
      </c>
      <c r="I136" s="363" t="s">
        <v>1040</v>
      </c>
      <c r="J136" s="364">
        <v>796072</v>
      </c>
      <c r="K136" s="364">
        <v>796072</v>
      </c>
      <c r="L136" s="362">
        <v>796072</v>
      </c>
      <c r="M136" s="345">
        <v>0</v>
      </c>
      <c r="N136" s="346">
        <v>0</v>
      </c>
      <c r="O136" s="345">
        <v>0</v>
      </c>
      <c r="P136" s="345">
        <v>0</v>
      </c>
      <c r="Q136" s="345">
        <f t="shared" si="2"/>
        <v>0</v>
      </c>
      <c r="R136" s="343">
        <f t="shared" si="3"/>
        <v>0</v>
      </c>
    </row>
    <row r="137" spans="1:20" ht="60">
      <c r="B137" s="151" t="s">
        <v>848</v>
      </c>
      <c r="C137" s="49" t="s">
        <v>1164</v>
      </c>
      <c r="D137" s="49" t="s">
        <v>849</v>
      </c>
      <c r="E137" s="49" t="s">
        <v>850</v>
      </c>
      <c r="F137" s="49"/>
      <c r="G137" s="49"/>
      <c r="H137" s="374">
        <v>0</v>
      </c>
      <c r="I137" s="363" t="s">
        <v>1040</v>
      </c>
      <c r="J137" s="364">
        <v>431371</v>
      </c>
      <c r="K137" s="364">
        <v>431371</v>
      </c>
      <c r="L137" s="362">
        <v>431371</v>
      </c>
      <c r="M137" s="345">
        <v>0</v>
      </c>
      <c r="N137" s="346">
        <v>0</v>
      </c>
      <c r="O137" s="345">
        <v>0</v>
      </c>
      <c r="P137" s="345">
        <v>0</v>
      </c>
      <c r="Q137" s="345">
        <f t="shared" si="2"/>
        <v>0</v>
      </c>
      <c r="R137" s="343">
        <f t="shared" si="3"/>
        <v>0</v>
      </c>
    </row>
    <row r="138" spans="1:20" ht="96">
      <c r="B138" s="151" t="s">
        <v>851</v>
      </c>
      <c r="C138" s="49" t="s">
        <v>1165</v>
      </c>
      <c r="D138" s="49" t="s">
        <v>661</v>
      </c>
      <c r="E138" s="49" t="s">
        <v>852</v>
      </c>
      <c r="F138" s="49"/>
      <c r="G138" s="49"/>
      <c r="H138" s="374">
        <v>0</v>
      </c>
      <c r="I138" s="363" t="s">
        <v>1038</v>
      </c>
      <c r="J138" s="364">
        <v>1905175</v>
      </c>
      <c r="K138" s="364">
        <v>1905175</v>
      </c>
      <c r="L138" s="362">
        <v>1905175</v>
      </c>
      <c r="M138" s="345">
        <v>0</v>
      </c>
      <c r="N138" s="346">
        <v>1902826.22</v>
      </c>
      <c r="O138" s="345">
        <v>0</v>
      </c>
      <c r="P138" s="345">
        <v>0</v>
      </c>
      <c r="Q138" s="345">
        <f t="shared" si="2"/>
        <v>1902826.22</v>
      </c>
      <c r="R138" s="343">
        <f t="shared" si="3"/>
        <v>0.99876715787263637</v>
      </c>
    </row>
    <row r="139" spans="1:20" ht="36">
      <c r="B139" s="151" t="s">
        <v>853</v>
      </c>
      <c r="C139" s="49" t="s">
        <v>1166</v>
      </c>
      <c r="D139" s="49" t="s">
        <v>854</v>
      </c>
      <c r="E139" s="49" t="s">
        <v>855</v>
      </c>
      <c r="F139" s="49"/>
      <c r="G139" s="49"/>
      <c r="H139" s="374">
        <v>0</v>
      </c>
      <c r="I139" s="363" t="s">
        <v>1038</v>
      </c>
      <c r="J139" s="364">
        <v>1333059</v>
      </c>
      <c r="K139" s="364">
        <v>1333059</v>
      </c>
      <c r="L139" s="362">
        <v>1333059</v>
      </c>
      <c r="M139" s="345">
        <v>0</v>
      </c>
      <c r="N139" s="346">
        <v>1332779.18</v>
      </c>
      <c r="O139" s="345">
        <v>0</v>
      </c>
      <c r="P139" s="345">
        <v>0</v>
      </c>
      <c r="Q139" s="345">
        <f t="shared" si="2"/>
        <v>1332779.18</v>
      </c>
      <c r="R139" s="343">
        <f t="shared" si="3"/>
        <v>0.99979009181139011</v>
      </c>
    </row>
    <row r="140" spans="1:20" ht="24">
      <c r="B140" s="151" t="s">
        <v>856</v>
      </c>
      <c r="C140" s="49" t="s">
        <v>1167</v>
      </c>
      <c r="D140" s="49" t="s">
        <v>857</v>
      </c>
      <c r="E140" s="49" t="s">
        <v>593</v>
      </c>
      <c r="F140" s="49"/>
      <c r="G140" s="49"/>
      <c r="H140" s="374">
        <v>0</v>
      </c>
      <c r="I140" s="363" t="s">
        <v>1036</v>
      </c>
      <c r="J140" s="364">
        <v>509737</v>
      </c>
      <c r="K140" s="364">
        <v>509737</v>
      </c>
      <c r="L140" s="362">
        <v>509737</v>
      </c>
      <c r="M140" s="345">
        <v>0</v>
      </c>
      <c r="N140" s="346">
        <v>0</v>
      </c>
      <c r="O140" s="345">
        <v>0</v>
      </c>
      <c r="P140" s="345">
        <v>0</v>
      </c>
      <c r="Q140" s="345">
        <f t="shared" ref="Q140:Q192" si="4">+M140+N140</f>
        <v>0</v>
      </c>
      <c r="R140" s="343">
        <f t="shared" ref="R140:R192" si="5">+Q140/L140</f>
        <v>0</v>
      </c>
    </row>
    <row r="141" spans="1:20" ht="60">
      <c r="B141" s="151" t="s">
        <v>858</v>
      </c>
      <c r="C141" s="49" t="s">
        <v>1168</v>
      </c>
      <c r="D141" s="49" t="s">
        <v>661</v>
      </c>
      <c r="E141" s="49" t="s">
        <v>859</v>
      </c>
      <c r="F141" s="49"/>
      <c r="G141" s="49"/>
      <c r="H141" s="374">
        <v>0</v>
      </c>
      <c r="I141" s="363" t="s">
        <v>1038</v>
      </c>
      <c r="J141" s="364">
        <v>1894683</v>
      </c>
      <c r="K141" s="364">
        <v>1894683</v>
      </c>
      <c r="L141" s="362">
        <v>1894683</v>
      </c>
      <c r="M141" s="345">
        <v>0</v>
      </c>
      <c r="N141" s="346">
        <v>0</v>
      </c>
      <c r="O141" s="345">
        <v>0</v>
      </c>
      <c r="P141" s="345">
        <v>0</v>
      </c>
      <c r="Q141" s="345">
        <f t="shared" si="4"/>
        <v>0</v>
      </c>
      <c r="R141" s="343">
        <f t="shared" si="5"/>
        <v>0</v>
      </c>
    </row>
    <row r="142" spans="1:20" ht="48">
      <c r="B142" s="151" t="s">
        <v>860</v>
      </c>
      <c r="C142" s="49" t="s">
        <v>1169</v>
      </c>
      <c r="D142" s="49" t="s">
        <v>861</v>
      </c>
      <c r="E142" s="49" t="s">
        <v>862</v>
      </c>
      <c r="F142" s="49"/>
      <c r="G142" s="49"/>
      <c r="H142" s="374">
        <v>0</v>
      </c>
      <c r="I142" s="363" t="s">
        <v>1040</v>
      </c>
      <c r="J142" s="364">
        <v>476150</v>
      </c>
      <c r="K142" s="364">
        <v>476150</v>
      </c>
      <c r="L142" s="362">
        <v>476150</v>
      </c>
      <c r="M142" s="345">
        <v>0</v>
      </c>
      <c r="N142" s="346">
        <v>0</v>
      </c>
      <c r="O142" s="345">
        <v>0</v>
      </c>
      <c r="P142" s="345">
        <v>0</v>
      </c>
      <c r="Q142" s="345">
        <f t="shared" si="4"/>
        <v>0</v>
      </c>
      <c r="R142" s="343">
        <f t="shared" si="5"/>
        <v>0</v>
      </c>
    </row>
    <row r="143" spans="1:20" ht="24">
      <c r="B143" s="151" t="s">
        <v>863</v>
      </c>
      <c r="C143" s="49" t="s">
        <v>1170</v>
      </c>
      <c r="D143" s="49" t="s">
        <v>864</v>
      </c>
      <c r="E143" s="49" t="s">
        <v>865</v>
      </c>
      <c r="F143" s="49"/>
      <c r="G143" s="49"/>
      <c r="H143" s="374">
        <v>0</v>
      </c>
      <c r="I143" s="363" t="s">
        <v>1042</v>
      </c>
      <c r="J143" s="364">
        <v>485382</v>
      </c>
      <c r="K143" s="364">
        <v>485382</v>
      </c>
      <c r="L143" s="362">
        <v>485382</v>
      </c>
      <c r="M143" s="345">
        <v>0</v>
      </c>
      <c r="N143" s="346">
        <v>0</v>
      </c>
      <c r="O143" s="345">
        <v>0</v>
      </c>
      <c r="P143" s="345">
        <v>0</v>
      </c>
      <c r="Q143" s="345">
        <f t="shared" si="4"/>
        <v>0</v>
      </c>
      <c r="R143" s="343">
        <f t="shared" si="5"/>
        <v>0</v>
      </c>
    </row>
    <row r="144" spans="1:20" ht="24">
      <c r="B144" s="151" t="s">
        <v>866</v>
      </c>
      <c r="C144" s="49" t="s">
        <v>1171</v>
      </c>
      <c r="D144" s="49" t="s">
        <v>867</v>
      </c>
      <c r="E144" s="49" t="s">
        <v>868</v>
      </c>
      <c r="F144" s="49"/>
      <c r="G144" s="49"/>
      <c r="H144" s="374">
        <v>0</v>
      </c>
      <c r="I144" s="363" t="s">
        <v>1042</v>
      </c>
      <c r="J144" s="364">
        <v>514433</v>
      </c>
      <c r="K144" s="364">
        <v>514433</v>
      </c>
      <c r="L144" s="362">
        <v>514433</v>
      </c>
      <c r="M144" s="345">
        <v>0</v>
      </c>
      <c r="N144" s="346">
        <v>0</v>
      </c>
      <c r="O144" s="345">
        <v>0</v>
      </c>
      <c r="P144" s="345">
        <v>0</v>
      </c>
      <c r="Q144" s="345">
        <f t="shared" si="4"/>
        <v>0</v>
      </c>
      <c r="R144" s="343">
        <f t="shared" si="5"/>
        <v>0</v>
      </c>
    </row>
    <row r="145" spans="1:20" ht="48">
      <c r="B145" s="151" t="s">
        <v>869</v>
      </c>
      <c r="C145" s="49" t="s">
        <v>1172</v>
      </c>
      <c r="D145" s="49" t="s">
        <v>870</v>
      </c>
      <c r="E145" s="49" t="s">
        <v>871</v>
      </c>
      <c r="F145" s="49"/>
      <c r="G145" s="49"/>
      <c r="H145" s="374">
        <v>0</v>
      </c>
      <c r="I145" s="363" t="s">
        <v>1036</v>
      </c>
      <c r="J145" s="364">
        <v>491495</v>
      </c>
      <c r="K145" s="364">
        <v>491495</v>
      </c>
      <c r="L145" s="362">
        <v>491495</v>
      </c>
      <c r="M145" s="345">
        <v>0</v>
      </c>
      <c r="N145" s="346">
        <v>0</v>
      </c>
      <c r="O145" s="345">
        <v>0</v>
      </c>
      <c r="P145" s="345">
        <v>0</v>
      </c>
      <c r="Q145" s="345">
        <f t="shared" si="4"/>
        <v>0</v>
      </c>
      <c r="R145" s="343">
        <f t="shared" si="5"/>
        <v>0</v>
      </c>
    </row>
    <row r="146" spans="1:20" ht="84">
      <c r="B146" s="151" t="s">
        <v>872</v>
      </c>
      <c r="C146" s="49" t="s">
        <v>1173</v>
      </c>
      <c r="D146" s="49" t="s">
        <v>873</v>
      </c>
      <c r="E146" s="49" t="s">
        <v>874</v>
      </c>
      <c r="F146" s="49"/>
      <c r="G146" s="49"/>
      <c r="H146" s="374">
        <v>0</v>
      </c>
      <c r="I146" s="363" t="s">
        <v>1040</v>
      </c>
      <c r="J146" s="364">
        <v>496601</v>
      </c>
      <c r="K146" s="364">
        <v>496601</v>
      </c>
      <c r="L146" s="362">
        <v>496601</v>
      </c>
      <c r="M146" s="345">
        <v>0</v>
      </c>
      <c r="N146" s="346">
        <v>493682.89</v>
      </c>
      <c r="O146" s="345">
        <v>0</v>
      </c>
      <c r="P146" s="345">
        <v>0</v>
      </c>
      <c r="Q146" s="345">
        <f t="shared" si="4"/>
        <v>493682.89</v>
      </c>
      <c r="R146" s="343">
        <f t="shared" si="5"/>
        <v>0.99412383382232417</v>
      </c>
    </row>
    <row r="147" spans="1:20" ht="36">
      <c r="B147" s="151" t="s">
        <v>875</v>
      </c>
      <c r="C147" s="49" t="s">
        <v>1174</v>
      </c>
      <c r="D147" s="49" t="s">
        <v>876</v>
      </c>
      <c r="E147" s="49" t="s">
        <v>877</v>
      </c>
      <c r="F147" s="49"/>
      <c r="G147" s="49"/>
      <c r="H147" s="374">
        <v>0</v>
      </c>
      <c r="I147" s="363" t="s">
        <v>1036</v>
      </c>
      <c r="J147" s="364">
        <v>490750</v>
      </c>
      <c r="K147" s="364">
        <v>490750</v>
      </c>
      <c r="L147" s="362">
        <v>490750</v>
      </c>
      <c r="M147" s="345">
        <v>0</v>
      </c>
      <c r="N147" s="346">
        <v>0</v>
      </c>
      <c r="O147" s="345">
        <v>0</v>
      </c>
      <c r="P147" s="345">
        <v>0</v>
      </c>
      <c r="Q147" s="345">
        <f t="shared" si="4"/>
        <v>0</v>
      </c>
      <c r="R147" s="343">
        <f t="shared" si="5"/>
        <v>0</v>
      </c>
    </row>
    <row r="148" spans="1:20" ht="48">
      <c r="A148" s="16"/>
      <c r="B148" s="151" t="s">
        <v>878</v>
      </c>
      <c r="C148" s="49" t="s">
        <v>1175</v>
      </c>
      <c r="D148" s="49" t="s">
        <v>879</v>
      </c>
      <c r="E148" s="49" t="s">
        <v>880</v>
      </c>
      <c r="F148" s="49"/>
      <c r="G148" s="49"/>
      <c r="H148" s="374">
        <v>0</v>
      </c>
      <c r="I148" s="363" t="s">
        <v>1040</v>
      </c>
      <c r="J148" s="364">
        <v>564085</v>
      </c>
      <c r="K148" s="364">
        <v>564085</v>
      </c>
      <c r="L148" s="362">
        <v>564085</v>
      </c>
      <c r="M148" s="345">
        <v>0</v>
      </c>
      <c r="N148" s="346">
        <v>0</v>
      </c>
      <c r="O148" s="345">
        <v>0</v>
      </c>
      <c r="P148" s="345">
        <v>0</v>
      </c>
      <c r="Q148" s="345">
        <f t="shared" si="4"/>
        <v>0</v>
      </c>
      <c r="R148" s="343">
        <f t="shared" si="5"/>
        <v>0</v>
      </c>
      <c r="S148" s="16"/>
      <c r="T148" s="16"/>
    </row>
    <row r="149" spans="1:20" ht="72">
      <c r="B149" s="151" t="s">
        <v>881</v>
      </c>
      <c r="C149" s="49" t="s">
        <v>1176</v>
      </c>
      <c r="D149" s="49" t="s">
        <v>882</v>
      </c>
      <c r="E149" s="49" t="s">
        <v>883</v>
      </c>
      <c r="F149" s="49"/>
      <c r="G149" s="49"/>
      <c r="H149" s="374">
        <v>0</v>
      </c>
      <c r="I149" s="363" t="s">
        <v>1038</v>
      </c>
      <c r="J149" s="364">
        <v>458496</v>
      </c>
      <c r="K149" s="364">
        <v>458496</v>
      </c>
      <c r="L149" s="362">
        <v>458496</v>
      </c>
      <c r="M149" s="345">
        <v>0</v>
      </c>
      <c r="N149" s="346">
        <v>458488.02</v>
      </c>
      <c r="O149" s="345">
        <v>0</v>
      </c>
      <c r="P149" s="345">
        <v>0</v>
      </c>
      <c r="Q149" s="345">
        <f t="shared" si="4"/>
        <v>458488.02</v>
      </c>
      <c r="R149" s="343">
        <f t="shared" si="5"/>
        <v>0.9999825952680067</v>
      </c>
    </row>
    <row r="150" spans="1:20" ht="48">
      <c r="B150" s="151" t="s">
        <v>884</v>
      </c>
      <c r="C150" s="49" t="s">
        <v>1177</v>
      </c>
      <c r="D150" s="49" t="s">
        <v>885</v>
      </c>
      <c r="E150" s="49" t="s">
        <v>886</v>
      </c>
      <c r="F150" s="49"/>
      <c r="G150" s="49"/>
      <c r="H150" s="374">
        <v>0</v>
      </c>
      <c r="I150" s="363" t="s">
        <v>1036</v>
      </c>
      <c r="J150" s="364">
        <v>455094</v>
      </c>
      <c r="K150" s="364">
        <v>455094</v>
      </c>
      <c r="L150" s="362">
        <v>455094</v>
      </c>
      <c r="M150" s="345">
        <v>0</v>
      </c>
      <c r="N150" s="346">
        <v>0</v>
      </c>
      <c r="O150" s="345">
        <v>0</v>
      </c>
      <c r="P150" s="345">
        <v>0</v>
      </c>
      <c r="Q150" s="345">
        <f t="shared" si="4"/>
        <v>0</v>
      </c>
      <c r="R150" s="343">
        <f t="shared" si="5"/>
        <v>0</v>
      </c>
    </row>
    <row r="151" spans="1:20" ht="36">
      <c r="B151" s="151" t="s">
        <v>887</v>
      </c>
      <c r="C151" s="49" t="s">
        <v>1178</v>
      </c>
      <c r="D151" s="49" t="s">
        <v>888</v>
      </c>
      <c r="E151" s="49" t="s">
        <v>889</v>
      </c>
      <c r="F151" s="49"/>
      <c r="G151" s="49"/>
      <c r="H151" s="374">
        <v>0</v>
      </c>
      <c r="I151" s="363" t="s">
        <v>1036</v>
      </c>
      <c r="J151" s="364">
        <v>528576</v>
      </c>
      <c r="K151" s="364">
        <v>528576</v>
      </c>
      <c r="L151" s="362">
        <v>528576</v>
      </c>
      <c r="M151" s="345">
        <v>0</v>
      </c>
      <c r="N151" s="346">
        <v>0</v>
      </c>
      <c r="O151" s="345">
        <v>0</v>
      </c>
      <c r="P151" s="345">
        <v>0</v>
      </c>
      <c r="Q151" s="345">
        <f t="shared" si="4"/>
        <v>0</v>
      </c>
      <c r="R151" s="343">
        <f t="shared" si="5"/>
        <v>0</v>
      </c>
    </row>
    <row r="152" spans="1:20" ht="24">
      <c r="B152" s="151" t="s">
        <v>890</v>
      </c>
      <c r="C152" s="49" t="s">
        <v>1179</v>
      </c>
      <c r="D152" s="49" t="s">
        <v>891</v>
      </c>
      <c r="E152" s="49" t="s">
        <v>892</v>
      </c>
      <c r="F152" s="49"/>
      <c r="G152" s="49"/>
      <c r="H152" s="374">
        <v>0</v>
      </c>
      <c r="I152" s="363" t="s">
        <v>1038</v>
      </c>
      <c r="J152" s="364">
        <v>892135</v>
      </c>
      <c r="K152" s="364">
        <v>892135</v>
      </c>
      <c r="L152" s="362">
        <v>892135</v>
      </c>
      <c r="M152" s="345">
        <v>0</v>
      </c>
      <c r="N152" s="346">
        <v>892045.48</v>
      </c>
      <c r="O152" s="345">
        <v>0</v>
      </c>
      <c r="P152" s="345">
        <v>0</v>
      </c>
      <c r="Q152" s="345">
        <f t="shared" si="4"/>
        <v>892045.48</v>
      </c>
      <c r="R152" s="343">
        <f t="shared" si="5"/>
        <v>0.99989965644213041</v>
      </c>
    </row>
    <row r="153" spans="1:20" ht="36">
      <c r="B153" s="151" t="s">
        <v>893</v>
      </c>
      <c r="C153" s="49" t="s">
        <v>1180</v>
      </c>
      <c r="D153" s="49" t="s">
        <v>894</v>
      </c>
      <c r="E153" s="49" t="s">
        <v>895</v>
      </c>
      <c r="F153" s="49"/>
      <c r="G153" s="49"/>
      <c r="H153" s="374">
        <v>0</v>
      </c>
      <c r="I153" s="363" t="s">
        <v>1036</v>
      </c>
      <c r="J153" s="364">
        <v>512820</v>
      </c>
      <c r="K153" s="364">
        <v>512820</v>
      </c>
      <c r="L153" s="362">
        <v>512820</v>
      </c>
      <c r="M153" s="345">
        <v>0</v>
      </c>
      <c r="N153" s="346">
        <v>0</v>
      </c>
      <c r="O153" s="345">
        <v>0</v>
      </c>
      <c r="P153" s="345">
        <v>0</v>
      </c>
      <c r="Q153" s="345">
        <f t="shared" si="4"/>
        <v>0</v>
      </c>
      <c r="R153" s="343">
        <f t="shared" si="5"/>
        <v>0</v>
      </c>
    </row>
    <row r="154" spans="1:20" ht="36">
      <c r="B154" s="151" t="s">
        <v>896</v>
      </c>
      <c r="C154" s="49" t="s">
        <v>1181</v>
      </c>
      <c r="D154" s="49" t="s">
        <v>897</v>
      </c>
      <c r="E154" s="49" t="s">
        <v>898</v>
      </c>
      <c r="F154" s="49"/>
      <c r="G154" s="49"/>
      <c r="H154" s="374">
        <v>0</v>
      </c>
      <c r="I154" s="363" t="s">
        <v>1038</v>
      </c>
      <c r="J154" s="364">
        <v>1198059</v>
      </c>
      <c r="K154" s="364">
        <v>1198059</v>
      </c>
      <c r="L154" s="362">
        <v>1198059</v>
      </c>
      <c r="M154" s="345">
        <v>0</v>
      </c>
      <c r="N154" s="346">
        <v>0</v>
      </c>
      <c r="O154" s="345">
        <v>0</v>
      </c>
      <c r="P154" s="345">
        <v>0</v>
      </c>
      <c r="Q154" s="345">
        <f t="shared" si="4"/>
        <v>0</v>
      </c>
      <c r="R154" s="343">
        <f t="shared" si="5"/>
        <v>0</v>
      </c>
    </row>
    <row r="155" spans="1:20" ht="24">
      <c r="B155" s="151" t="s">
        <v>899</v>
      </c>
      <c r="C155" s="49" t="s">
        <v>1182</v>
      </c>
      <c r="D155" s="49" t="s">
        <v>900</v>
      </c>
      <c r="E155" s="49" t="s">
        <v>901</v>
      </c>
      <c r="F155" s="49"/>
      <c r="G155" s="49"/>
      <c r="H155" s="374">
        <v>0</v>
      </c>
      <c r="I155" s="363" t="s">
        <v>1038</v>
      </c>
      <c r="J155" s="364">
        <v>1020094</v>
      </c>
      <c r="K155" s="364">
        <v>1020094</v>
      </c>
      <c r="L155" s="362">
        <v>1020094</v>
      </c>
      <c r="M155" s="345">
        <v>0</v>
      </c>
      <c r="N155" s="346">
        <v>1019971.85</v>
      </c>
      <c r="O155" s="345">
        <v>0</v>
      </c>
      <c r="P155" s="345">
        <v>0</v>
      </c>
      <c r="Q155" s="345">
        <f t="shared" si="4"/>
        <v>1019971.85</v>
      </c>
      <c r="R155" s="343">
        <f t="shared" si="5"/>
        <v>0.99988025613325826</v>
      </c>
    </row>
    <row r="156" spans="1:20" ht="36">
      <c r="B156" s="151" t="s">
        <v>902</v>
      </c>
      <c r="C156" s="49" t="s">
        <v>1183</v>
      </c>
      <c r="D156" s="49" t="s">
        <v>903</v>
      </c>
      <c r="E156" s="49" t="s">
        <v>904</v>
      </c>
      <c r="F156" s="49"/>
      <c r="G156" s="49"/>
      <c r="H156" s="374">
        <v>0</v>
      </c>
      <c r="I156" s="363" t="s">
        <v>1038</v>
      </c>
      <c r="J156" s="364">
        <v>548032</v>
      </c>
      <c r="K156" s="364">
        <v>548032</v>
      </c>
      <c r="L156" s="362">
        <v>548032</v>
      </c>
      <c r="M156" s="345">
        <v>0</v>
      </c>
      <c r="N156" s="346">
        <v>546539.1</v>
      </c>
      <c r="O156" s="345">
        <v>0</v>
      </c>
      <c r="P156" s="345">
        <v>0</v>
      </c>
      <c r="Q156" s="345">
        <f t="shared" si="4"/>
        <v>546539.1</v>
      </c>
      <c r="R156" s="343">
        <f t="shared" si="5"/>
        <v>0.99727588899918251</v>
      </c>
    </row>
    <row r="157" spans="1:20" ht="24">
      <c r="B157" s="151" t="s">
        <v>905</v>
      </c>
      <c r="C157" s="49" t="s">
        <v>1184</v>
      </c>
      <c r="D157" s="49" t="s">
        <v>906</v>
      </c>
      <c r="E157" s="49" t="s">
        <v>907</v>
      </c>
      <c r="F157" s="49"/>
      <c r="G157" s="49"/>
      <c r="H157" s="374">
        <v>0</v>
      </c>
      <c r="I157" s="363" t="s">
        <v>1040</v>
      </c>
      <c r="J157" s="364">
        <v>453850</v>
      </c>
      <c r="K157" s="364">
        <v>453850</v>
      </c>
      <c r="L157" s="362">
        <v>453850</v>
      </c>
      <c r="M157" s="345">
        <v>0</v>
      </c>
      <c r="N157" s="346">
        <v>0</v>
      </c>
      <c r="O157" s="345">
        <v>0</v>
      </c>
      <c r="P157" s="345">
        <v>0</v>
      </c>
      <c r="Q157" s="345">
        <f t="shared" si="4"/>
        <v>0</v>
      </c>
      <c r="R157" s="343">
        <f t="shared" si="5"/>
        <v>0</v>
      </c>
    </row>
    <row r="158" spans="1:20" ht="24">
      <c r="B158" s="151" t="s">
        <v>908</v>
      </c>
      <c r="C158" s="49" t="s">
        <v>1185</v>
      </c>
      <c r="D158" s="49" t="s">
        <v>909</v>
      </c>
      <c r="E158" s="49" t="s">
        <v>910</v>
      </c>
      <c r="F158" s="49"/>
      <c r="G158" s="49"/>
      <c r="H158" s="374">
        <v>0</v>
      </c>
      <c r="I158" s="363" t="s">
        <v>1038</v>
      </c>
      <c r="J158" s="364">
        <v>569229</v>
      </c>
      <c r="K158" s="364">
        <v>569229</v>
      </c>
      <c r="L158" s="362">
        <v>569229</v>
      </c>
      <c r="M158" s="345">
        <v>0</v>
      </c>
      <c r="N158" s="346">
        <v>567871.41</v>
      </c>
      <c r="O158" s="345">
        <v>0</v>
      </c>
      <c r="P158" s="345">
        <v>0</v>
      </c>
      <c r="Q158" s="345">
        <f t="shared" si="4"/>
        <v>567871.41</v>
      </c>
      <c r="R158" s="343">
        <f t="shared" si="5"/>
        <v>0.99761503718187239</v>
      </c>
    </row>
    <row r="159" spans="1:20" ht="72">
      <c r="B159" s="151" t="s">
        <v>911</v>
      </c>
      <c r="C159" s="49" t="s">
        <v>1186</v>
      </c>
      <c r="D159" s="49" t="s">
        <v>912</v>
      </c>
      <c r="E159" s="49" t="s">
        <v>913</v>
      </c>
      <c r="F159" s="49"/>
      <c r="G159" s="49"/>
      <c r="H159" s="374">
        <v>0</v>
      </c>
      <c r="I159" s="363" t="s">
        <v>1038</v>
      </c>
      <c r="J159" s="364">
        <v>582948</v>
      </c>
      <c r="K159" s="364">
        <v>582948</v>
      </c>
      <c r="L159" s="362">
        <v>582948</v>
      </c>
      <c r="M159" s="345">
        <v>0</v>
      </c>
      <c r="N159" s="346">
        <v>582636.56000000006</v>
      </c>
      <c r="O159" s="345">
        <v>0</v>
      </c>
      <c r="P159" s="345">
        <v>0</v>
      </c>
      <c r="Q159" s="345">
        <f t="shared" si="4"/>
        <v>582636.56000000006</v>
      </c>
      <c r="R159" s="343">
        <f t="shared" si="5"/>
        <v>0.99946574994682214</v>
      </c>
    </row>
    <row r="160" spans="1:20" ht="24">
      <c r="B160" s="151" t="s">
        <v>914</v>
      </c>
      <c r="C160" s="49" t="s">
        <v>1187</v>
      </c>
      <c r="D160" s="49" t="s">
        <v>915</v>
      </c>
      <c r="E160" s="49" t="s">
        <v>916</v>
      </c>
      <c r="F160" s="49"/>
      <c r="G160" s="49"/>
      <c r="H160" s="374">
        <v>0</v>
      </c>
      <c r="I160" s="363" t="s">
        <v>1038</v>
      </c>
      <c r="J160" s="364">
        <v>474092</v>
      </c>
      <c r="K160" s="364">
        <v>474092</v>
      </c>
      <c r="L160" s="362">
        <v>474092</v>
      </c>
      <c r="M160" s="345">
        <v>0</v>
      </c>
      <c r="N160" s="346">
        <v>473474.53</v>
      </c>
      <c r="O160" s="345">
        <v>0</v>
      </c>
      <c r="P160" s="345">
        <v>0</v>
      </c>
      <c r="Q160" s="345">
        <f t="shared" si="4"/>
        <v>473474.53</v>
      </c>
      <c r="R160" s="343">
        <f t="shared" si="5"/>
        <v>0.99869757346675336</v>
      </c>
    </row>
    <row r="161" spans="1:20" ht="36">
      <c r="B161" s="151" t="s">
        <v>917</v>
      </c>
      <c r="C161" s="49" t="s">
        <v>1188</v>
      </c>
      <c r="D161" s="49" t="s">
        <v>918</v>
      </c>
      <c r="E161" s="49" t="s">
        <v>919</v>
      </c>
      <c r="F161" s="49"/>
      <c r="G161" s="49"/>
      <c r="H161" s="374">
        <v>0</v>
      </c>
      <c r="I161" s="363" t="s">
        <v>1036</v>
      </c>
      <c r="J161" s="364">
        <v>523830</v>
      </c>
      <c r="K161" s="364">
        <v>523830</v>
      </c>
      <c r="L161" s="362">
        <v>523830</v>
      </c>
      <c r="M161" s="345">
        <v>0</v>
      </c>
      <c r="N161" s="346">
        <v>0</v>
      </c>
      <c r="O161" s="345">
        <v>0</v>
      </c>
      <c r="P161" s="345">
        <v>0</v>
      </c>
      <c r="Q161" s="345">
        <f t="shared" si="4"/>
        <v>0</v>
      </c>
      <c r="R161" s="343">
        <f t="shared" si="5"/>
        <v>0</v>
      </c>
    </row>
    <row r="162" spans="1:20" ht="96">
      <c r="B162" s="151" t="s">
        <v>920</v>
      </c>
      <c r="C162" s="49" t="s">
        <v>1189</v>
      </c>
      <c r="D162" s="49" t="s">
        <v>921</v>
      </c>
      <c r="E162" s="49" t="s">
        <v>922</v>
      </c>
      <c r="F162" s="49"/>
      <c r="G162" s="49"/>
      <c r="H162" s="374">
        <v>0</v>
      </c>
      <c r="I162" s="363" t="s">
        <v>1038</v>
      </c>
      <c r="J162" s="364">
        <v>587814</v>
      </c>
      <c r="K162" s="364">
        <v>587814</v>
      </c>
      <c r="L162" s="362">
        <v>587814</v>
      </c>
      <c r="M162" s="345">
        <v>0</v>
      </c>
      <c r="N162" s="346">
        <v>0</v>
      </c>
      <c r="O162" s="345">
        <v>0</v>
      </c>
      <c r="P162" s="345">
        <v>0</v>
      </c>
      <c r="Q162" s="345">
        <f t="shared" si="4"/>
        <v>0</v>
      </c>
      <c r="R162" s="343">
        <f t="shared" si="5"/>
        <v>0</v>
      </c>
    </row>
    <row r="163" spans="1:20" ht="24">
      <c r="B163" s="151" t="s">
        <v>923</v>
      </c>
      <c r="C163" s="49" t="s">
        <v>1190</v>
      </c>
      <c r="D163" s="49" t="s">
        <v>924</v>
      </c>
      <c r="E163" s="49" t="s">
        <v>925</v>
      </c>
      <c r="F163" s="49"/>
      <c r="G163" s="49"/>
      <c r="H163" s="374">
        <v>0</v>
      </c>
      <c r="I163" s="363" t="s">
        <v>1038</v>
      </c>
      <c r="J163" s="364">
        <v>529416</v>
      </c>
      <c r="K163" s="364">
        <v>529416</v>
      </c>
      <c r="L163" s="362">
        <v>529416</v>
      </c>
      <c r="M163" s="345">
        <v>0</v>
      </c>
      <c r="N163" s="346">
        <v>529104.81000000006</v>
      </c>
      <c r="O163" s="345">
        <v>0</v>
      </c>
      <c r="P163" s="345">
        <v>0</v>
      </c>
      <c r="Q163" s="345">
        <f t="shared" si="4"/>
        <v>529104.81000000006</v>
      </c>
      <c r="R163" s="343">
        <f t="shared" si="5"/>
        <v>0.99941220136905584</v>
      </c>
    </row>
    <row r="164" spans="1:20" ht="24">
      <c r="A164" s="16"/>
      <c r="B164" s="151" t="s">
        <v>926</v>
      </c>
      <c r="C164" s="49" t="s">
        <v>1191</v>
      </c>
      <c r="D164" s="49" t="s">
        <v>927</v>
      </c>
      <c r="E164" s="49" t="s">
        <v>928</v>
      </c>
      <c r="F164" s="49"/>
      <c r="G164" s="49"/>
      <c r="H164" s="374">
        <v>0</v>
      </c>
      <c r="I164" s="363" t="s">
        <v>1040</v>
      </c>
      <c r="J164" s="364">
        <v>429588</v>
      </c>
      <c r="K164" s="364">
        <v>429588</v>
      </c>
      <c r="L164" s="362">
        <v>429588</v>
      </c>
      <c r="M164" s="345">
        <v>0</v>
      </c>
      <c r="N164" s="346">
        <v>425632.74</v>
      </c>
      <c r="O164" s="345">
        <v>0</v>
      </c>
      <c r="P164" s="345">
        <v>0</v>
      </c>
      <c r="Q164" s="345">
        <f t="shared" si="4"/>
        <v>425632.74</v>
      </c>
      <c r="R164" s="343">
        <f t="shared" si="5"/>
        <v>0.99079289924299563</v>
      </c>
      <c r="S164" s="16"/>
      <c r="T164" s="16"/>
    </row>
    <row r="165" spans="1:20" ht="60">
      <c r="B165" s="151" t="s">
        <v>929</v>
      </c>
      <c r="C165" s="49" t="s">
        <v>1192</v>
      </c>
      <c r="D165" s="49" t="s">
        <v>930</v>
      </c>
      <c r="E165" s="49" t="s">
        <v>931</v>
      </c>
      <c r="F165" s="49"/>
      <c r="G165" s="49"/>
      <c r="H165" s="374">
        <v>0</v>
      </c>
      <c r="I165" s="363" t="s">
        <v>1038</v>
      </c>
      <c r="J165" s="364">
        <v>726066</v>
      </c>
      <c r="K165" s="364">
        <v>726066</v>
      </c>
      <c r="L165" s="362">
        <v>726066</v>
      </c>
      <c r="M165" s="345">
        <v>0</v>
      </c>
      <c r="N165" s="346">
        <v>725471.59</v>
      </c>
      <c r="O165" s="345">
        <v>0</v>
      </c>
      <c r="P165" s="345">
        <v>0</v>
      </c>
      <c r="Q165" s="345">
        <f t="shared" si="4"/>
        <v>725471.59</v>
      </c>
      <c r="R165" s="343">
        <f t="shared" si="5"/>
        <v>0.99918132786826541</v>
      </c>
    </row>
    <row r="166" spans="1:20" ht="24">
      <c r="B166" s="151" t="s">
        <v>932</v>
      </c>
      <c r="C166" s="49" t="s">
        <v>1193</v>
      </c>
      <c r="D166" s="49" t="s">
        <v>933</v>
      </c>
      <c r="E166" s="49" t="s">
        <v>934</v>
      </c>
      <c r="F166" s="49"/>
      <c r="G166" s="49"/>
      <c r="H166" s="374">
        <v>0</v>
      </c>
      <c r="I166" s="363" t="s">
        <v>1040</v>
      </c>
      <c r="J166" s="364">
        <v>500049</v>
      </c>
      <c r="K166" s="364">
        <v>500049</v>
      </c>
      <c r="L166" s="362">
        <v>500049</v>
      </c>
      <c r="M166" s="345">
        <v>0</v>
      </c>
      <c r="N166" s="346">
        <v>0</v>
      </c>
      <c r="O166" s="345">
        <v>0</v>
      </c>
      <c r="P166" s="345">
        <v>0</v>
      </c>
      <c r="Q166" s="345">
        <f t="shared" si="4"/>
        <v>0</v>
      </c>
      <c r="R166" s="343">
        <f t="shared" si="5"/>
        <v>0</v>
      </c>
    </row>
    <row r="167" spans="1:20" ht="36">
      <c r="B167" s="151" t="s">
        <v>935</v>
      </c>
      <c r="C167" s="49" t="s">
        <v>1194</v>
      </c>
      <c r="D167" s="49" t="s">
        <v>936</v>
      </c>
      <c r="E167" s="49" t="s">
        <v>937</v>
      </c>
      <c r="F167" s="49"/>
      <c r="G167" s="49"/>
      <c r="H167" s="374">
        <v>0</v>
      </c>
      <c r="I167" s="363" t="s">
        <v>1038</v>
      </c>
      <c r="J167" s="364">
        <v>479406</v>
      </c>
      <c r="K167" s="364">
        <v>479406</v>
      </c>
      <c r="L167" s="362">
        <v>479406</v>
      </c>
      <c r="M167" s="345">
        <v>0</v>
      </c>
      <c r="N167" s="346">
        <v>479157.21</v>
      </c>
      <c r="O167" s="345">
        <v>0</v>
      </c>
      <c r="P167" s="345">
        <v>0</v>
      </c>
      <c r="Q167" s="345">
        <f t="shared" si="4"/>
        <v>479157.21</v>
      </c>
      <c r="R167" s="343">
        <f t="shared" si="5"/>
        <v>0.99948104529355086</v>
      </c>
    </row>
    <row r="168" spans="1:20" ht="48">
      <c r="B168" s="151" t="s">
        <v>938</v>
      </c>
      <c r="C168" s="49" t="s">
        <v>1195</v>
      </c>
      <c r="D168" s="49" t="s">
        <v>939</v>
      </c>
      <c r="E168" s="49" t="s">
        <v>940</v>
      </c>
      <c r="F168" s="49"/>
      <c r="G168" s="49"/>
      <c r="H168" s="374">
        <v>0</v>
      </c>
      <c r="I168" s="363" t="s">
        <v>1038</v>
      </c>
      <c r="J168" s="364">
        <v>624155</v>
      </c>
      <c r="K168" s="364">
        <v>624155</v>
      </c>
      <c r="L168" s="362">
        <v>624155</v>
      </c>
      <c r="M168" s="345">
        <v>0</v>
      </c>
      <c r="N168" s="346">
        <v>624133.87</v>
      </c>
      <c r="O168" s="345">
        <v>0</v>
      </c>
      <c r="P168" s="345">
        <v>0</v>
      </c>
      <c r="Q168" s="345">
        <f t="shared" si="4"/>
        <v>624133.87</v>
      </c>
      <c r="R168" s="343">
        <f t="shared" si="5"/>
        <v>0.99996614622970259</v>
      </c>
    </row>
    <row r="169" spans="1:20" ht="48">
      <c r="B169" s="151" t="s">
        <v>941</v>
      </c>
      <c r="C169" s="49" t="s">
        <v>1196</v>
      </c>
      <c r="D169" s="49" t="s">
        <v>942</v>
      </c>
      <c r="E169" s="49" t="s">
        <v>943</v>
      </c>
      <c r="F169" s="49"/>
      <c r="G169" s="49"/>
      <c r="H169" s="374">
        <v>0</v>
      </c>
      <c r="I169" s="363">
        <v>4000</v>
      </c>
      <c r="J169" s="364">
        <v>633954</v>
      </c>
      <c r="K169" s="364">
        <v>633954</v>
      </c>
      <c r="L169" s="362">
        <v>633954</v>
      </c>
      <c r="M169" s="345">
        <v>0</v>
      </c>
      <c r="N169" s="346">
        <v>0</v>
      </c>
      <c r="O169" s="345">
        <v>0</v>
      </c>
      <c r="P169" s="345">
        <v>0</v>
      </c>
      <c r="Q169" s="345">
        <f t="shared" si="4"/>
        <v>0</v>
      </c>
      <c r="R169" s="343">
        <f t="shared" si="5"/>
        <v>0</v>
      </c>
    </row>
    <row r="170" spans="1:20" ht="24">
      <c r="B170" s="151" t="s">
        <v>944</v>
      </c>
      <c r="C170" s="49" t="s">
        <v>1197</v>
      </c>
      <c r="D170" s="49" t="s">
        <v>945</v>
      </c>
      <c r="E170" s="49" t="s">
        <v>946</v>
      </c>
      <c r="F170" s="49"/>
      <c r="G170" s="49"/>
      <c r="H170" s="374">
        <v>0</v>
      </c>
      <c r="I170" s="363" t="s">
        <v>1038</v>
      </c>
      <c r="J170" s="364">
        <v>522189</v>
      </c>
      <c r="K170" s="364">
        <v>522189</v>
      </c>
      <c r="L170" s="362">
        <v>522189</v>
      </c>
      <c r="M170" s="345">
        <v>0</v>
      </c>
      <c r="N170" s="346">
        <v>522095.35</v>
      </c>
      <c r="O170" s="345">
        <v>0</v>
      </c>
      <c r="P170" s="345">
        <v>0</v>
      </c>
      <c r="Q170" s="345">
        <f t="shared" si="4"/>
        <v>522095.35</v>
      </c>
      <c r="R170" s="343">
        <f t="shared" si="5"/>
        <v>0.99982065880361326</v>
      </c>
    </row>
    <row r="171" spans="1:20" ht="24">
      <c r="B171" s="151" t="s">
        <v>947</v>
      </c>
      <c r="C171" s="49" t="s">
        <v>1198</v>
      </c>
      <c r="D171" s="49" t="s">
        <v>948</v>
      </c>
      <c r="E171" s="49" t="s">
        <v>683</v>
      </c>
      <c r="F171" s="49"/>
      <c r="G171" s="49"/>
      <c r="H171" s="374">
        <v>0</v>
      </c>
      <c r="I171" s="363" t="s">
        <v>1036</v>
      </c>
      <c r="J171" s="364">
        <v>478739</v>
      </c>
      <c r="K171" s="364">
        <v>478739</v>
      </c>
      <c r="L171" s="362">
        <v>478739</v>
      </c>
      <c r="M171" s="345">
        <v>0</v>
      </c>
      <c r="N171" s="346">
        <v>0</v>
      </c>
      <c r="O171" s="345">
        <v>0</v>
      </c>
      <c r="P171" s="345">
        <v>0</v>
      </c>
      <c r="Q171" s="345">
        <f t="shared" si="4"/>
        <v>0</v>
      </c>
      <c r="R171" s="343">
        <f t="shared" si="5"/>
        <v>0</v>
      </c>
    </row>
    <row r="172" spans="1:20" ht="96">
      <c r="B172" s="151" t="s">
        <v>949</v>
      </c>
      <c r="C172" s="49" t="s">
        <v>1199</v>
      </c>
      <c r="D172" s="49" t="s">
        <v>950</v>
      </c>
      <c r="E172" s="49" t="s">
        <v>951</v>
      </c>
      <c r="F172" s="49"/>
      <c r="G172" s="49"/>
      <c r="H172" s="374">
        <v>0</v>
      </c>
      <c r="I172" s="363" t="s">
        <v>1040</v>
      </c>
      <c r="J172" s="364">
        <v>441237</v>
      </c>
      <c r="K172" s="364">
        <v>441237</v>
      </c>
      <c r="L172" s="362">
        <v>441237</v>
      </c>
      <c r="M172" s="345">
        <v>0</v>
      </c>
      <c r="N172" s="346">
        <v>0</v>
      </c>
      <c r="O172" s="345">
        <v>0</v>
      </c>
      <c r="P172" s="345">
        <v>0</v>
      </c>
      <c r="Q172" s="345">
        <f t="shared" si="4"/>
        <v>0</v>
      </c>
      <c r="R172" s="343">
        <f t="shared" si="5"/>
        <v>0</v>
      </c>
    </row>
    <row r="173" spans="1:20" ht="24">
      <c r="B173" s="151" t="s">
        <v>952</v>
      </c>
      <c r="C173" s="49" t="s">
        <v>1200</v>
      </c>
      <c r="D173" s="49" t="s">
        <v>953</v>
      </c>
      <c r="E173" s="49" t="s">
        <v>954</v>
      </c>
      <c r="F173" s="49"/>
      <c r="G173" s="49"/>
      <c r="H173" s="374">
        <v>0</v>
      </c>
      <c r="I173" s="363" t="s">
        <v>1038</v>
      </c>
      <c r="J173" s="364">
        <v>918378</v>
      </c>
      <c r="K173" s="364">
        <v>918378</v>
      </c>
      <c r="L173" s="362">
        <v>918378</v>
      </c>
      <c r="M173" s="345">
        <v>0</v>
      </c>
      <c r="N173" s="346">
        <v>918375.63</v>
      </c>
      <c r="O173" s="345">
        <v>0</v>
      </c>
      <c r="P173" s="345">
        <v>0</v>
      </c>
      <c r="Q173" s="345">
        <f t="shared" si="4"/>
        <v>918375.63</v>
      </c>
      <c r="R173" s="343">
        <f t="shared" si="5"/>
        <v>0.99999741936326869</v>
      </c>
    </row>
    <row r="174" spans="1:20" ht="96">
      <c r="B174" s="151" t="s">
        <v>955</v>
      </c>
      <c r="C174" s="49" t="s">
        <v>1201</v>
      </c>
      <c r="D174" s="49" t="s">
        <v>956</v>
      </c>
      <c r="E174" s="49" t="s">
        <v>957</v>
      </c>
      <c r="F174" s="49"/>
      <c r="G174" s="49"/>
      <c r="H174" s="374">
        <v>0</v>
      </c>
      <c r="I174" s="363" t="s">
        <v>1036</v>
      </c>
      <c r="J174" s="364">
        <v>420817</v>
      </c>
      <c r="K174" s="364">
        <v>420817</v>
      </c>
      <c r="L174" s="362">
        <v>420817</v>
      </c>
      <c r="M174" s="345">
        <v>0</v>
      </c>
      <c r="N174" s="346">
        <v>0</v>
      </c>
      <c r="O174" s="345">
        <v>0</v>
      </c>
      <c r="P174" s="345">
        <v>0</v>
      </c>
      <c r="Q174" s="345">
        <f t="shared" si="4"/>
        <v>0</v>
      </c>
      <c r="R174" s="343">
        <f t="shared" si="5"/>
        <v>0</v>
      </c>
    </row>
    <row r="175" spans="1:20" ht="84">
      <c r="B175" s="151" t="s">
        <v>958</v>
      </c>
      <c r="C175" s="49" t="s">
        <v>1202</v>
      </c>
      <c r="D175" s="49" t="s">
        <v>959</v>
      </c>
      <c r="E175" s="49" t="s">
        <v>960</v>
      </c>
      <c r="F175" s="49"/>
      <c r="G175" s="49"/>
      <c r="H175" s="374">
        <v>0</v>
      </c>
      <c r="I175" s="363" t="s">
        <v>1038</v>
      </c>
      <c r="J175" s="364">
        <v>989562</v>
      </c>
      <c r="K175" s="364">
        <v>989562</v>
      </c>
      <c r="L175" s="362">
        <v>989562</v>
      </c>
      <c r="M175" s="345">
        <v>0</v>
      </c>
      <c r="N175" s="346">
        <v>989528.31</v>
      </c>
      <c r="O175" s="345">
        <v>0</v>
      </c>
      <c r="P175" s="345">
        <v>0</v>
      </c>
      <c r="Q175" s="345">
        <f t="shared" si="4"/>
        <v>989528.31</v>
      </c>
      <c r="R175" s="343">
        <f t="shared" si="5"/>
        <v>0.99996595463447469</v>
      </c>
    </row>
    <row r="176" spans="1:20" ht="24">
      <c r="B176" s="151" t="s">
        <v>961</v>
      </c>
      <c r="C176" s="49" t="s">
        <v>1203</v>
      </c>
      <c r="D176" s="49" t="s">
        <v>962</v>
      </c>
      <c r="E176" s="49" t="s">
        <v>963</v>
      </c>
      <c r="F176" s="49"/>
      <c r="G176" s="49"/>
      <c r="H176" s="374">
        <v>0</v>
      </c>
      <c r="I176" s="363" t="s">
        <v>1038</v>
      </c>
      <c r="J176" s="364">
        <v>1019500</v>
      </c>
      <c r="K176" s="364">
        <v>1019500</v>
      </c>
      <c r="L176" s="362">
        <v>1019500</v>
      </c>
      <c r="M176" s="345">
        <v>0</v>
      </c>
      <c r="N176" s="346">
        <v>1011130.39</v>
      </c>
      <c r="O176" s="345">
        <v>0</v>
      </c>
      <c r="P176" s="345">
        <v>0</v>
      </c>
      <c r="Q176" s="345">
        <f t="shared" si="4"/>
        <v>1011130.39</v>
      </c>
      <c r="R176" s="343">
        <f t="shared" si="5"/>
        <v>0.99179047572339385</v>
      </c>
    </row>
    <row r="177" spans="1:20" ht="36">
      <c r="B177" s="151" t="s">
        <v>964</v>
      </c>
      <c r="C177" s="49" t="s">
        <v>1204</v>
      </c>
      <c r="D177" s="49" t="s">
        <v>965</v>
      </c>
      <c r="E177" s="49" t="s">
        <v>966</v>
      </c>
      <c r="F177" s="49"/>
      <c r="G177" s="49"/>
      <c r="H177" s="374">
        <v>0</v>
      </c>
      <c r="I177" s="363" t="s">
        <v>1038</v>
      </c>
      <c r="J177" s="364">
        <v>1278620</v>
      </c>
      <c r="K177" s="364">
        <v>1278620</v>
      </c>
      <c r="L177" s="362">
        <v>1278620</v>
      </c>
      <c r="M177" s="345">
        <v>0</v>
      </c>
      <c r="N177" s="346">
        <v>1278594.18</v>
      </c>
      <c r="O177" s="345">
        <v>0</v>
      </c>
      <c r="P177" s="345">
        <v>0</v>
      </c>
      <c r="Q177" s="345">
        <f t="shared" si="4"/>
        <v>1278594.18</v>
      </c>
      <c r="R177" s="343">
        <f t="shared" si="5"/>
        <v>0.99997980635372508</v>
      </c>
    </row>
    <row r="178" spans="1:20" ht="72">
      <c r="B178" s="151" t="s">
        <v>967</v>
      </c>
      <c r="C178" s="49" t="s">
        <v>1205</v>
      </c>
      <c r="D178" s="49" t="s">
        <v>968</v>
      </c>
      <c r="E178" s="49" t="s">
        <v>969</v>
      </c>
      <c r="F178" s="49"/>
      <c r="G178" s="49"/>
      <c r="H178" s="374">
        <v>0</v>
      </c>
      <c r="I178" s="363" t="s">
        <v>1038</v>
      </c>
      <c r="J178" s="364">
        <v>1203489</v>
      </c>
      <c r="K178" s="364">
        <v>1203489</v>
      </c>
      <c r="L178" s="362">
        <v>1203489</v>
      </c>
      <c r="M178" s="345">
        <v>0</v>
      </c>
      <c r="N178" s="346">
        <v>1203457.3899999999</v>
      </c>
      <c r="O178" s="345">
        <v>0</v>
      </c>
      <c r="P178" s="345">
        <v>0</v>
      </c>
      <c r="Q178" s="345">
        <f t="shared" si="4"/>
        <v>1203457.3899999999</v>
      </c>
      <c r="R178" s="343">
        <f t="shared" si="5"/>
        <v>0.99997373469969386</v>
      </c>
    </row>
    <row r="179" spans="1:20" ht="60">
      <c r="B179" s="151" t="s">
        <v>970</v>
      </c>
      <c r="C179" s="49" t="s">
        <v>1206</v>
      </c>
      <c r="D179" s="49" t="s">
        <v>971</v>
      </c>
      <c r="E179" s="49" t="s">
        <v>972</v>
      </c>
      <c r="F179" s="49"/>
      <c r="G179" s="49"/>
      <c r="H179" s="374">
        <v>0</v>
      </c>
      <c r="I179" s="363" t="s">
        <v>1040</v>
      </c>
      <c r="J179" s="364">
        <v>1157487</v>
      </c>
      <c r="K179" s="364">
        <v>1157487</v>
      </c>
      <c r="L179" s="362">
        <v>1157487</v>
      </c>
      <c r="M179" s="345">
        <v>0</v>
      </c>
      <c r="N179" s="346">
        <v>1157487</v>
      </c>
      <c r="O179" s="345">
        <v>0</v>
      </c>
      <c r="P179" s="345">
        <v>0</v>
      </c>
      <c r="Q179" s="345">
        <f t="shared" si="4"/>
        <v>1157487</v>
      </c>
      <c r="R179" s="343">
        <f t="shared" si="5"/>
        <v>1</v>
      </c>
    </row>
    <row r="180" spans="1:20" ht="48">
      <c r="A180" s="16"/>
      <c r="B180" s="151" t="s">
        <v>973</v>
      </c>
      <c r="C180" s="49" t="s">
        <v>1207</v>
      </c>
      <c r="D180" s="49" t="s">
        <v>974</v>
      </c>
      <c r="E180" s="49" t="s">
        <v>975</v>
      </c>
      <c r="F180" s="49"/>
      <c r="G180" s="49"/>
      <c r="H180" s="374">
        <v>0</v>
      </c>
      <c r="I180" s="363" t="s">
        <v>1036</v>
      </c>
      <c r="J180" s="364">
        <v>1158046</v>
      </c>
      <c r="K180" s="364">
        <v>1158046</v>
      </c>
      <c r="L180" s="362">
        <v>1158046</v>
      </c>
      <c r="M180" s="345">
        <v>0</v>
      </c>
      <c r="N180" s="346">
        <v>0</v>
      </c>
      <c r="O180" s="345">
        <v>0</v>
      </c>
      <c r="P180" s="345">
        <v>0</v>
      </c>
      <c r="Q180" s="345">
        <f t="shared" si="4"/>
        <v>0</v>
      </c>
      <c r="R180" s="343">
        <f t="shared" si="5"/>
        <v>0</v>
      </c>
      <c r="S180" s="16"/>
      <c r="T180" s="16"/>
    </row>
    <row r="181" spans="1:20" ht="108">
      <c r="B181" s="151" t="s">
        <v>976</v>
      </c>
      <c r="C181" s="49" t="s">
        <v>1208</v>
      </c>
      <c r="D181" s="49" t="s">
        <v>977</v>
      </c>
      <c r="E181" s="49" t="s">
        <v>978</v>
      </c>
      <c r="F181" s="49"/>
      <c r="G181" s="49"/>
      <c r="H181" s="374">
        <v>0</v>
      </c>
      <c r="I181" s="363" t="s">
        <v>1042</v>
      </c>
      <c r="J181" s="364">
        <v>492494</v>
      </c>
      <c r="K181" s="364">
        <v>492494</v>
      </c>
      <c r="L181" s="362">
        <v>492494</v>
      </c>
      <c r="M181" s="345">
        <v>0</v>
      </c>
      <c r="N181" s="346">
        <v>0</v>
      </c>
      <c r="O181" s="345">
        <v>0</v>
      </c>
      <c r="P181" s="345">
        <v>0</v>
      </c>
      <c r="Q181" s="345">
        <f t="shared" si="4"/>
        <v>0</v>
      </c>
      <c r="R181" s="343">
        <f t="shared" si="5"/>
        <v>0</v>
      </c>
    </row>
    <row r="182" spans="1:20" ht="36">
      <c r="B182" s="151" t="s">
        <v>979</v>
      </c>
      <c r="C182" s="49" t="s">
        <v>1209</v>
      </c>
      <c r="D182" s="49" t="s">
        <v>980</v>
      </c>
      <c r="E182" s="49" t="s">
        <v>981</v>
      </c>
      <c r="F182" s="49"/>
      <c r="G182" s="49"/>
      <c r="H182" s="374">
        <v>0</v>
      </c>
      <c r="I182" s="363" t="s">
        <v>1040</v>
      </c>
      <c r="J182" s="364">
        <v>401120</v>
      </c>
      <c r="K182" s="364">
        <v>401120</v>
      </c>
      <c r="L182" s="362">
        <v>401120</v>
      </c>
      <c r="M182" s="345">
        <v>0</v>
      </c>
      <c r="N182" s="346">
        <v>0</v>
      </c>
      <c r="O182" s="345">
        <v>0</v>
      </c>
      <c r="P182" s="345">
        <v>0</v>
      </c>
      <c r="Q182" s="345">
        <f t="shared" si="4"/>
        <v>0</v>
      </c>
      <c r="R182" s="343">
        <f t="shared" si="5"/>
        <v>0</v>
      </c>
    </row>
    <row r="183" spans="1:20" ht="108">
      <c r="B183" s="151" t="s">
        <v>982</v>
      </c>
      <c r="C183" s="49" t="s">
        <v>1210</v>
      </c>
      <c r="D183" s="49" t="s">
        <v>983</v>
      </c>
      <c r="E183" s="49" t="s">
        <v>984</v>
      </c>
      <c r="F183" s="49"/>
      <c r="G183" s="49"/>
      <c r="H183" s="374">
        <v>0</v>
      </c>
      <c r="I183" s="363" t="s">
        <v>1040</v>
      </c>
      <c r="J183" s="364">
        <v>494899</v>
      </c>
      <c r="K183" s="364">
        <v>494899</v>
      </c>
      <c r="L183" s="362">
        <v>494899</v>
      </c>
      <c r="M183" s="345">
        <v>0</v>
      </c>
      <c r="N183" s="346">
        <v>488748.09</v>
      </c>
      <c r="O183" s="345">
        <v>0</v>
      </c>
      <c r="P183" s="345">
        <v>0</v>
      </c>
      <c r="Q183" s="345">
        <f t="shared" si="4"/>
        <v>488748.09</v>
      </c>
      <c r="R183" s="343">
        <f t="shared" si="5"/>
        <v>0.98757138325193627</v>
      </c>
    </row>
    <row r="184" spans="1:20" ht="108">
      <c r="B184" s="151" t="s">
        <v>985</v>
      </c>
      <c r="C184" s="49" t="s">
        <v>1211</v>
      </c>
      <c r="D184" s="49" t="s">
        <v>986</v>
      </c>
      <c r="E184" s="49" t="s">
        <v>987</v>
      </c>
      <c r="F184" s="49"/>
      <c r="G184" s="49"/>
      <c r="H184" s="374">
        <v>0</v>
      </c>
      <c r="I184" s="363" t="s">
        <v>1040</v>
      </c>
      <c r="J184" s="364">
        <v>464779</v>
      </c>
      <c r="K184" s="364">
        <v>464779</v>
      </c>
      <c r="L184" s="362">
        <v>464779</v>
      </c>
      <c r="M184" s="345">
        <v>0</v>
      </c>
      <c r="N184" s="346">
        <v>464504.65</v>
      </c>
      <c r="O184" s="345">
        <v>0</v>
      </c>
      <c r="P184" s="345">
        <v>0</v>
      </c>
      <c r="Q184" s="345">
        <f t="shared" si="4"/>
        <v>464504.65</v>
      </c>
      <c r="R184" s="343">
        <f t="shared" si="5"/>
        <v>0.99940971945806512</v>
      </c>
    </row>
    <row r="185" spans="1:20" ht="60">
      <c r="B185" s="151" t="s">
        <v>988</v>
      </c>
      <c r="C185" s="49" t="s">
        <v>1212</v>
      </c>
      <c r="D185" s="49" t="s">
        <v>989</v>
      </c>
      <c r="E185" s="49" t="s">
        <v>990</v>
      </c>
      <c r="F185" s="49"/>
      <c r="G185" s="49"/>
      <c r="H185" s="374">
        <v>0</v>
      </c>
      <c r="I185" s="363">
        <v>6000</v>
      </c>
      <c r="J185" s="364">
        <v>881665</v>
      </c>
      <c r="K185" s="364">
        <v>881665</v>
      </c>
      <c r="L185" s="362">
        <v>881665</v>
      </c>
      <c r="M185" s="345">
        <v>0</v>
      </c>
      <c r="N185" s="346">
        <v>880503.68</v>
      </c>
      <c r="O185" s="345">
        <v>0</v>
      </c>
      <c r="P185" s="345">
        <v>0</v>
      </c>
      <c r="Q185" s="345">
        <f t="shared" si="4"/>
        <v>880503.68</v>
      </c>
      <c r="R185" s="343">
        <f t="shared" si="5"/>
        <v>0.99868281036448092</v>
      </c>
    </row>
    <row r="186" spans="1:20" ht="24">
      <c r="B186" s="151" t="s">
        <v>991</v>
      </c>
      <c r="C186" s="49" t="s">
        <v>1213</v>
      </c>
      <c r="D186" s="49" t="s">
        <v>992</v>
      </c>
      <c r="E186" s="49" t="s">
        <v>993</v>
      </c>
      <c r="F186" s="49"/>
      <c r="G186" s="49"/>
      <c r="H186" s="374">
        <v>0</v>
      </c>
      <c r="I186" s="363" t="s">
        <v>1042</v>
      </c>
      <c r="J186" s="364">
        <v>823612</v>
      </c>
      <c r="K186" s="364">
        <v>823612</v>
      </c>
      <c r="L186" s="362">
        <v>823612</v>
      </c>
      <c r="M186" s="345">
        <v>0</v>
      </c>
      <c r="N186" s="346">
        <v>0</v>
      </c>
      <c r="O186" s="345">
        <v>0</v>
      </c>
      <c r="P186" s="345">
        <v>0</v>
      </c>
      <c r="Q186" s="345">
        <f t="shared" si="4"/>
        <v>0</v>
      </c>
      <c r="R186" s="343">
        <f t="shared" si="5"/>
        <v>0</v>
      </c>
    </row>
    <row r="187" spans="1:20" ht="24">
      <c r="B187" s="151" t="s">
        <v>994</v>
      </c>
      <c r="C187" s="49" t="s">
        <v>1214</v>
      </c>
      <c r="D187" s="49" t="s">
        <v>995</v>
      </c>
      <c r="E187" s="49" t="s">
        <v>996</v>
      </c>
      <c r="F187" s="49"/>
      <c r="G187" s="49"/>
      <c r="H187" s="374">
        <v>0</v>
      </c>
      <c r="I187" s="363" t="s">
        <v>1038</v>
      </c>
      <c r="J187" s="364">
        <v>415814</v>
      </c>
      <c r="K187" s="364">
        <v>415814</v>
      </c>
      <c r="L187" s="362">
        <v>415814</v>
      </c>
      <c r="M187" s="345">
        <v>0</v>
      </c>
      <c r="N187" s="346">
        <v>415734.76</v>
      </c>
      <c r="O187" s="345">
        <v>0</v>
      </c>
      <c r="P187" s="345">
        <v>0</v>
      </c>
      <c r="Q187" s="345">
        <f t="shared" si="4"/>
        <v>415734.76</v>
      </c>
      <c r="R187" s="343">
        <f t="shared" si="5"/>
        <v>0.99980943402579037</v>
      </c>
    </row>
    <row r="188" spans="1:20" ht="48">
      <c r="B188" s="151" t="s">
        <v>997</v>
      </c>
      <c r="C188" s="49" t="s">
        <v>1215</v>
      </c>
      <c r="D188" s="49" t="s">
        <v>998</v>
      </c>
      <c r="E188" s="49" t="s">
        <v>999</v>
      </c>
      <c r="F188" s="49"/>
      <c r="G188" s="49"/>
      <c r="H188" s="374">
        <v>0</v>
      </c>
      <c r="I188" s="363" t="s">
        <v>1036</v>
      </c>
      <c r="J188" s="364">
        <v>883108</v>
      </c>
      <c r="K188" s="364">
        <v>883108</v>
      </c>
      <c r="L188" s="362">
        <v>883108</v>
      </c>
      <c r="M188" s="345">
        <v>0</v>
      </c>
      <c r="N188" s="346">
        <v>0</v>
      </c>
      <c r="O188" s="345">
        <v>0</v>
      </c>
      <c r="P188" s="345">
        <v>0</v>
      </c>
      <c r="Q188" s="345">
        <f t="shared" si="4"/>
        <v>0</v>
      </c>
      <c r="R188" s="343">
        <f t="shared" si="5"/>
        <v>0</v>
      </c>
    </row>
    <row r="189" spans="1:20" ht="24">
      <c r="B189" s="151" t="s">
        <v>1000</v>
      </c>
      <c r="C189" s="49" t="s">
        <v>1216</v>
      </c>
      <c r="D189" s="49" t="s">
        <v>1001</v>
      </c>
      <c r="E189" s="49" t="s">
        <v>1002</v>
      </c>
      <c r="F189" s="49"/>
      <c r="G189" s="49"/>
      <c r="H189" s="374">
        <v>0</v>
      </c>
      <c r="I189" s="363" t="s">
        <v>1040</v>
      </c>
      <c r="J189" s="364">
        <v>423515</v>
      </c>
      <c r="K189" s="364">
        <v>423515</v>
      </c>
      <c r="L189" s="362">
        <v>423515</v>
      </c>
      <c r="M189" s="345">
        <v>0</v>
      </c>
      <c r="N189" s="346">
        <v>0</v>
      </c>
      <c r="O189" s="345">
        <v>0</v>
      </c>
      <c r="P189" s="345">
        <v>0</v>
      </c>
      <c r="Q189" s="345">
        <f t="shared" si="4"/>
        <v>0</v>
      </c>
      <c r="R189" s="343">
        <f t="shared" si="5"/>
        <v>0</v>
      </c>
    </row>
    <row r="190" spans="1:20" ht="24">
      <c r="B190" s="151" t="s">
        <v>1003</v>
      </c>
      <c r="C190" s="49" t="s">
        <v>1217</v>
      </c>
      <c r="D190" s="49" t="s">
        <v>1004</v>
      </c>
      <c r="E190" s="49" t="s">
        <v>1005</v>
      </c>
      <c r="F190" s="49"/>
      <c r="G190" s="49"/>
      <c r="H190" s="374">
        <v>0</v>
      </c>
      <c r="I190" s="363" t="s">
        <v>1040</v>
      </c>
      <c r="J190" s="364">
        <v>509625</v>
      </c>
      <c r="K190" s="364">
        <v>509625</v>
      </c>
      <c r="L190" s="362">
        <v>509625</v>
      </c>
      <c r="M190" s="345">
        <v>0</v>
      </c>
      <c r="N190" s="346">
        <v>0</v>
      </c>
      <c r="O190" s="345">
        <v>0</v>
      </c>
      <c r="P190" s="345">
        <v>0</v>
      </c>
      <c r="Q190" s="345">
        <f t="shared" si="4"/>
        <v>0</v>
      </c>
      <c r="R190" s="343">
        <f t="shared" si="5"/>
        <v>0</v>
      </c>
    </row>
    <row r="191" spans="1:20" ht="24">
      <c r="B191" s="151" t="s">
        <v>1006</v>
      </c>
      <c r="C191" s="49" t="s">
        <v>1218</v>
      </c>
      <c r="D191" s="49" t="s">
        <v>1007</v>
      </c>
      <c r="E191" s="49" t="s">
        <v>1008</v>
      </c>
      <c r="F191" s="49"/>
      <c r="G191" s="49"/>
      <c r="H191" s="374">
        <v>0</v>
      </c>
      <c r="I191" s="363" t="s">
        <v>1042</v>
      </c>
      <c r="J191" s="364">
        <v>432851</v>
      </c>
      <c r="K191" s="364">
        <v>432851</v>
      </c>
      <c r="L191" s="362">
        <v>432851</v>
      </c>
      <c r="M191" s="345">
        <v>0</v>
      </c>
      <c r="N191" s="346">
        <v>0</v>
      </c>
      <c r="O191" s="345">
        <v>0</v>
      </c>
      <c r="P191" s="345">
        <v>0</v>
      </c>
      <c r="Q191" s="345">
        <f t="shared" si="4"/>
        <v>0</v>
      </c>
      <c r="R191" s="343">
        <f t="shared" si="5"/>
        <v>0</v>
      </c>
    </row>
    <row r="192" spans="1:20" ht="24">
      <c r="B192" s="151" t="s">
        <v>1009</v>
      </c>
      <c r="C192" s="49" t="s">
        <v>1219</v>
      </c>
      <c r="D192" s="49" t="s">
        <v>1010</v>
      </c>
      <c r="E192" s="49" t="s">
        <v>513</v>
      </c>
      <c r="F192" s="49"/>
      <c r="G192" s="49"/>
      <c r="H192" s="374">
        <v>0</v>
      </c>
      <c r="I192" s="363" t="s">
        <v>1040</v>
      </c>
      <c r="J192" s="364">
        <f>457906+18</f>
        <v>457924</v>
      </c>
      <c r="K192" s="364">
        <f>457906+18</f>
        <v>457924</v>
      </c>
      <c r="L192" s="362">
        <f>457906+18</f>
        <v>457924</v>
      </c>
      <c r="M192" s="345">
        <v>0</v>
      </c>
      <c r="N192" s="346">
        <v>0</v>
      </c>
      <c r="O192" s="345">
        <v>0</v>
      </c>
      <c r="P192" s="345">
        <v>0</v>
      </c>
      <c r="Q192" s="345">
        <f t="shared" si="4"/>
        <v>0</v>
      </c>
      <c r="R192" s="343">
        <f t="shared" si="5"/>
        <v>0</v>
      </c>
    </row>
    <row r="193" spans="2:18">
      <c r="B193" s="154"/>
      <c r="C193" s="341"/>
      <c r="D193" s="342"/>
      <c r="E193" s="341"/>
      <c r="F193" s="49"/>
      <c r="G193" s="49"/>
      <c r="H193" s="343"/>
      <c r="I193" s="344"/>
      <c r="J193" s="345"/>
      <c r="K193" s="346"/>
      <c r="L193" s="346"/>
      <c r="M193" s="346"/>
      <c r="N193" s="346"/>
      <c r="O193" s="58"/>
      <c r="P193" s="59"/>
      <c r="Q193" s="62"/>
      <c r="R193" s="63"/>
    </row>
    <row r="194" spans="2:18">
      <c r="B194" s="154"/>
      <c r="C194" s="341"/>
      <c r="D194" s="342"/>
      <c r="E194" s="341"/>
      <c r="F194" s="49"/>
      <c r="G194" s="49"/>
      <c r="H194" s="343"/>
      <c r="I194" s="344"/>
      <c r="J194" s="345"/>
      <c r="K194" s="346"/>
      <c r="L194" s="346"/>
      <c r="M194" s="346"/>
      <c r="N194" s="346"/>
      <c r="O194" s="56"/>
      <c r="P194" s="57"/>
      <c r="Q194" s="62"/>
      <c r="R194" s="63"/>
    </row>
    <row r="195" spans="2:18">
      <c r="B195" s="50"/>
      <c r="C195" s="51"/>
      <c r="D195" s="51"/>
      <c r="E195" s="51"/>
      <c r="F195" s="51"/>
      <c r="G195" s="51"/>
      <c r="H195" s="52"/>
      <c r="I195" s="52"/>
      <c r="J195" s="347">
        <f>SUM(J11:J194)</f>
        <v>124561134</v>
      </c>
      <c r="K195" s="347">
        <f t="shared" ref="K195:Q195" si="6">SUM(K11:K194)</f>
        <v>124561134</v>
      </c>
      <c r="L195" s="347">
        <f t="shared" si="6"/>
        <v>124561134</v>
      </c>
      <c r="M195" s="347">
        <f t="shared" si="6"/>
        <v>0</v>
      </c>
      <c r="N195" s="347">
        <f t="shared" si="6"/>
        <v>58036223.630000018</v>
      </c>
      <c r="O195" s="347">
        <f t="shared" si="6"/>
        <v>0</v>
      </c>
      <c r="P195" s="347">
        <f t="shared" si="6"/>
        <v>0</v>
      </c>
      <c r="Q195" s="347">
        <f t="shared" si="6"/>
        <v>58036223.630000018</v>
      </c>
      <c r="R195" s="64"/>
    </row>
    <row r="196" spans="2:18">
      <c r="B196" s="45"/>
      <c r="C196" s="45"/>
      <c r="D196" s="45"/>
      <c r="E196" s="45"/>
      <c r="F196" s="45"/>
    </row>
    <row r="197" spans="2:18">
      <c r="B197" s="53"/>
      <c r="C197" s="53"/>
      <c r="D197" s="53"/>
      <c r="E197" s="53"/>
      <c r="F197" s="53"/>
    </row>
    <row r="199" spans="2:18">
      <c r="B199" s="54"/>
      <c r="C199" s="54"/>
      <c r="D199" s="54"/>
      <c r="E199" s="54"/>
      <c r="F199" s="54"/>
      <c r="M199" s="60"/>
    </row>
    <row r="200" spans="2:18">
      <c r="B200" s="55"/>
      <c r="C200" s="55"/>
      <c r="D200" s="55"/>
      <c r="E200" s="55"/>
      <c r="F200" s="55"/>
      <c r="M200" s="61"/>
    </row>
  </sheetData>
  <mergeCells count="26">
    <mergeCell ref="B2:R2"/>
    <mergeCell ref="B3:R3"/>
    <mergeCell ref="B4:C4"/>
    <mergeCell ref="D4:R4"/>
    <mergeCell ref="B5:C5"/>
    <mergeCell ref="D5:R5"/>
    <mergeCell ref="B6:C6"/>
    <mergeCell ref="D6:R6"/>
    <mergeCell ref="B8:C8"/>
    <mergeCell ref="D8:G8"/>
    <mergeCell ref="I8:Q8"/>
    <mergeCell ref="D9:E9"/>
    <mergeCell ref="F9:G9"/>
    <mergeCell ref="B9:B10"/>
    <mergeCell ref="C9:C10"/>
    <mergeCell ref="H8:H10"/>
    <mergeCell ref="I9:I10"/>
    <mergeCell ref="J9:J10"/>
    <mergeCell ref="K9:K10"/>
    <mergeCell ref="L9:L10"/>
    <mergeCell ref="M9:M10"/>
    <mergeCell ref="N9:N10"/>
    <mergeCell ref="O9:O10"/>
    <mergeCell ref="P9:P10"/>
    <mergeCell ref="Q9:Q10"/>
    <mergeCell ref="R9:R10"/>
  </mergeCells>
  <printOptions horizontalCentered="1"/>
  <pageMargins left="0.39370078740157499" right="0.39370078740157499" top="1.37795275590551" bottom="0.86614173228346403" header="0.39370078740157499" footer="0.59055118110236204"/>
  <pageSetup scale="41" fitToHeight="0" orientation="landscape" r:id="rId1"/>
  <headerFooter scaleWithDoc="0">
    <oddHeader>&amp;C&amp;G&amp;R</oddHeader>
    <oddFooter>&amp;R&amp;G</oddFooter>
  </headerFooter>
  <legacyDrawingHF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rgb="FF92D050"/>
    <pageSetUpPr fitToPage="1"/>
  </sheetPr>
  <dimension ref="B1:F19"/>
  <sheetViews>
    <sheetView showGridLines="0" view="pageBreakPreview" zoomScale="60" zoomScaleNormal="90" workbookViewId="0">
      <selection activeCell="B11" sqref="B11:C16"/>
    </sheetView>
  </sheetViews>
  <sheetFormatPr baseColWidth="10" defaultColWidth="11.44140625" defaultRowHeight="13.8"/>
  <cols>
    <col min="1" max="1" width="0.88671875" style="28" customWidth="1"/>
    <col min="2" max="2" width="37.5546875" style="28" customWidth="1"/>
    <col min="3" max="3" width="49.109375" style="28" customWidth="1"/>
    <col min="4" max="4" width="71.44140625" style="28" customWidth="1"/>
    <col min="5" max="5" width="27.5546875" style="28" customWidth="1"/>
    <col min="6" max="6" width="79.109375" style="28" customWidth="1"/>
    <col min="7" max="7" width="3" style="28" customWidth="1"/>
    <col min="8" max="16384" width="11.44140625" style="28"/>
  </cols>
  <sheetData>
    <row r="1" spans="2:6" s="1" customFormat="1" ht="14.4" customHeight="1">
      <c r="B1" s="29"/>
      <c r="C1" s="1" t="s">
        <v>156</v>
      </c>
    </row>
    <row r="2" spans="2:6" s="1" customFormat="1" ht="35.1" customHeight="1">
      <c r="B2" s="438" t="s">
        <v>210</v>
      </c>
      <c r="C2" s="438"/>
      <c r="D2" s="438"/>
      <c r="E2" s="438"/>
      <c r="F2" s="438"/>
    </row>
    <row r="3" spans="2:6" s="1" customFormat="1" ht="3" customHeight="1">
      <c r="B3" s="30"/>
      <c r="C3" s="31"/>
      <c r="D3" s="31"/>
      <c r="E3" s="31"/>
      <c r="F3" s="31"/>
    </row>
    <row r="4" spans="2:6" s="1" customFormat="1" ht="21.6" customHeight="1">
      <c r="B4" s="32" t="s">
        <v>68</v>
      </c>
      <c r="C4" s="599" t="s">
        <v>10</v>
      </c>
      <c r="D4" s="600"/>
      <c r="E4" s="600"/>
      <c r="F4" s="601"/>
    </row>
    <row r="5" spans="2:6" s="1" customFormat="1" ht="19.5" customHeight="1">
      <c r="B5" s="33" t="s">
        <v>2</v>
      </c>
      <c r="C5" s="435" t="s">
        <v>12</v>
      </c>
      <c r="D5" s="435"/>
      <c r="E5" s="435"/>
      <c r="F5" s="435"/>
    </row>
    <row r="6" spans="2:6" ht="3" customHeight="1">
      <c r="B6" s="602"/>
      <c r="C6" s="602"/>
      <c r="D6" s="602"/>
      <c r="E6" s="602"/>
      <c r="F6" s="602"/>
    </row>
    <row r="7" spans="2:6" ht="3" customHeight="1">
      <c r="B7" s="35"/>
      <c r="C7" s="35"/>
      <c r="D7" s="35"/>
      <c r="E7" s="36"/>
      <c r="F7" s="36"/>
    </row>
    <row r="8" spans="2:6" ht="28.65" customHeight="1">
      <c r="B8" s="603" t="s">
        <v>211</v>
      </c>
      <c r="C8" s="603" t="s">
        <v>212</v>
      </c>
      <c r="D8" s="603" t="s">
        <v>213</v>
      </c>
      <c r="E8" s="603"/>
      <c r="F8" s="603"/>
    </row>
    <row r="9" spans="2:6" ht="15" customHeight="1">
      <c r="B9" s="603"/>
      <c r="C9" s="603"/>
      <c r="D9" s="603"/>
      <c r="E9" s="603"/>
      <c r="F9" s="603"/>
    </row>
    <row r="10" spans="2:6" ht="57" customHeight="1">
      <c r="B10" s="603"/>
      <c r="C10" s="603"/>
      <c r="D10" s="37" t="s">
        <v>214</v>
      </c>
      <c r="E10" s="37" t="s">
        <v>215</v>
      </c>
      <c r="F10" s="37" t="s">
        <v>216</v>
      </c>
    </row>
    <row r="11" spans="2:6" ht="408">
      <c r="B11" s="375" t="s">
        <v>1036</v>
      </c>
      <c r="C11" s="375" t="s">
        <v>1220</v>
      </c>
      <c r="D11" s="365" t="s">
        <v>1221</v>
      </c>
      <c r="E11" s="366" t="s">
        <v>1222</v>
      </c>
      <c r="F11" s="375" t="s">
        <v>1223</v>
      </c>
    </row>
    <row r="12" spans="2:6" ht="132">
      <c r="B12" s="376" t="s">
        <v>1036</v>
      </c>
      <c r="C12" s="376" t="s">
        <v>1224</v>
      </c>
      <c r="D12" s="367" t="s">
        <v>1225</v>
      </c>
      <c r="E12" s="368" t="s">
        <v>1222</v>
      </c>
      <c r="F12" s="376" t="s">
        <v>1223</v>
      </c>
    </row>
    <row r="13" spans="2:6" ht="252">
      <c r="B13" s="376" t="s">
        <v>1036</v>
      </c>
      <c r="C13" s="376" t="s">
        <v>1226</v>
      </c>
      <c r="D13" s="367" t="s">
        <v>1227</v>
      </c>
      <c r="E13" s="368" t="s">
        <v>1222</v>
      </c>
      <c r="F13" s="376" t="s">
        <v>1223</v>
      </c>
    </row>
    <row r="14" spans="2:6" ht="409.6">
      <c r="B14" s="376" t="s">
        <v>1228</v>
      </c>
      <c r="C14" s="376" t="s">
        <v>1229</v>
      </c>
      <c r="D14" s="367" t="s">
        <v>1230</v>
      </c>
      <c r="E14" s="368" t="s">
        <v>1222</v>
      </c>
      <c r="F14" s="376" t="s">
        <v>1223</v>
      </c>
    </row>
    <row r="15" spans="2:6" ht="312">
      <c r="B15" s="376" t="s">
        <v>1042</v>
      </c>
      <c r="C15" s="376" t="s">
        <v>1231</v>
      </c>
      <c r="D15" s="367" t="s">
        <v>1232</v>
      </c>
      <c r="E15" s="368" t="s">
        <v>1222</v>
      </c>
      <c r="F15" s="376" t="s">
        <v>1223</v>
      </c>
    </row>
    <row r="16" spans="2:6" ht="204">
      <c r="B16" s="376" t="s">
        <v>1042</v>
      </c>
      <c r="C16" s="376" t="s">
        <v>1233</v>
      </c>
      <c r="D16" s="367" t="s">
        <v>1234</v>
      </c>
      <c r="E16" s="368" t="s">
        <v>1222</v>
      </c>
      <c r="F16" s="376" t="s">
        <v>1223</v>
      </c>
    </row>
    <row r="17" spans="2:4">
      <c r="B17" s="39"/>
      <c r="C17" s="39"/>
    </row>
    <row r="18" spans="2:4">
      <c r="B18" s="40"/>
      <c r="C18" s="40"/>
      <c r="D18" s="41"/>
    </row>
    <row r="19" spans="2:4">
      <c r="B19" s="42"/>
      <c r="C19" s="42"/>
      <c r="D19" s="43"/>
    </row>
  </sheetData>
  <sheetProtection formatColumns="0" formatRows="0" insertColumns="0"/>
  <mergeCells count="7">
    <mergeCell ref="B2:F2"/>
    <mergeCell ref="C4:F4"/>
    <mergeCell ref="C5:F5"/>
    <mergeCell ref="B6:F6"/>
    <mergeCell ref="B8:B10"/>
    <mergeCell ref="C8:C10"/>
    <mergeCell ref="D8:F9"/>
  </mergeCells>
  <conditionalFormatting sqref="B6:C6">
    <cfRule type="cellIs" dxfId="2" priority="1" stopIfTrue="1" operator="equal">
      <formula>"VAYA A LA HOJA INICIO Y SELECIONE EL PERIODO CORRESPONDIENTE A ESTE INFORME"</formula>
    </cfRule>
  </conditionalFormatting>
  <printOptions horizontalCentered="1"/>
  <pageMargins left="0.39370078740157499" right="0.39370078740157499" top="1.37795275590551" bottom="0.86614173228346403" header="0.39370078740157499" footer="0.59055118110236204"/>
  <pageSetup scale="50" fitToHeight="0" orientation="landscape" r:id="rId1"/>
  <headerFooter scaleWithDoc="0">
    <oddHeader>&amp;C&amp;G&amp;R</oddHeader>
    <oddFooter>&amp;R&amp;G</oddFooter>
  </headerFooter>
  <colBreaks count="1" manualBreakCount="1">
    <brk id="5" max="1048575" man="1"/>
  </colBreaks>
  <legacyDrawingHF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Hoja20">
    <pageSetUpPr fitToPage="1"/>
  </sheetPr>
  <dimension ref="A1:S38"/>
  <sheetViews>
    <sheetView showGridLines="0" view="pageBreakPreview" zoomScale="70" zoomScaleNormal="90" zoomScaleSheetLayoutView="70" workbookViewId="0">
      <selection activeCell="L14" sqref="L14"/>
    </sheetView>
  </sheetViews>
  <sheetFormatPr baseColWidth="10" defaultColWidth="11.44140625" defaultRowHeight="13.8"/>
  <cols>
    <col min="1" max="1" width="0.88671875" style="1" customWidth="1"/>
    <col min="2" max="2" width="48.5546875" style="1" customWidth="1"/>
    <col min="3" max="3" width="17.5546875" style="1" customWidth="1"/>
    <col min="4" max="4" width="20.5546875" style="1" customWidth="1"/>
    <col min="5" max="8" width="17.5546875" style="1" customWidth="1"/>
    <col min="9" max="9" width="2.44140625" style="1" customWidth="1"/>
    <col min="10" max="16384" width="11.44140625" style="1"/>
  </cols>
  <sheetData>
    <row r="1" spans="1:19" ht="14.4" customHeight="1"/>
    <row r="2" spans="1:19">
      <c r="B2" s="613" t="s">
        <v>217</v>
      </c>
      <c r="C2" s="614"/>
      <c r="D2" s="614"/>
      <c r="E2" s="614"/>
      <c r="F2" s="614"/>
      <c r="G2" s="614"/>
      <c r="H2" s="615"/>
    </row>
    <row r="3" spans="1:19">
      <c r="B3" s="616" t="s">
        <v>218</v>
      </c>
      <c r="C3" s="617"/>
      <c r="D3" s="617"/>
      <c r="E3" s="617"/>
      <c r="F3" s="617"/>
      <c r="G3" s="617"/>
      <c r="H3" s="618"/>
    </row>
    <row r="4" spans="1:19">
      <c r="B4" s="616" t="s">
        <v>219</v>
      </c>
      <c r="C4" s="617"/>
      <c r="D4" s="617"/>
      <c r="E4" s="617"/>
      <c r="F4" s="617"/>
      <c r="G4" s="617"/>
      <c r="H4" s="618"/>
    </row>
    <row r="5" spans="1:19">
      <c r="B5" s="616"/>
      <c r="C5" s="617"/>
      <c r="D5" s="617"/>
      <c r="E5" s="617"/>
      <c r="F5" s="617"/>
      <c r="G5" s="617"/>
      <c r="H5" s="618"/>
    </row>
    <row r="6" spans="1:19">
      <c r="B6" s="616" t="s">
        <v>220</v>
      </c>
      <c r="C6" s="617"/>
      <c r="D6" s="617"/>
      <c r="E6" s="617"/>
      <c r="F6" s="617"/>
      <c r="G6" s="617"/>
      <c r="H6" s="618"/>
    </row>
    <row r="7" spans="1:19">
      <c r="B7" s="604" t="s">
        <v>221</v>
      </c>
      <c r="C7" s="605"/>
      <c r="D7" s="605"/>
      <c r="E7" s="605"/>
      <c r="F7" s="605"/>
      <c r="G7" s="605"/>
      <c r="H7" s="606"/>
    </row>
    <row r="8" spans="1:19" ht="5.4" customHeight="1">
      <c r="B8" s="2"/>
      <c r="C8" s="3"/>
      <c r="D8" s="3"/>
      <c r="E8" s="3"/>
      <c r="F8" s="3"/>
      <c r="G8" s="3"/>
      <c r="H8" s="3"/>
    </row>
    <row r="9" spans="1:19">
      <c r="B9" s="4" t="s">
        <v>222</v>
      </c>
      <c r="C9" s="607" t="s">
        <v>223</v>
      </c>
      <c r="D9" s="608"/>
      <c r="E9" s="608"/>
      <c r="F9" s="608"/>
      <c r="G9" s="609"/>
      <c r="H9" s="610" t="s">
        <v>224</v>
      </c>
    </row>
    <row r="10" spans="1:19" ht="28.35" customHeight="1">
      <c r="B10" s="5"/>
      <c r="C10" s="6" t="s">
        <v>74</v>
      </c>
      <c r="D10" s="7" t="s">
        <v>225</v>
      </c>
      <c r="E10" s="8" t="s">
        <v>75</v>
      </c>
      <c r="F10" s="8" t="s">
        <v>79</v>
      </c>
      <c r="G10" s="8" t="s">
        <v>80</v>
      </c>
      <c r="H10" s="611"/>
    </row>
    <row r="11" spans="1:19">
      <c r="B11" s="9"/>
      <c r="C11" s="10"/>
      <c r="D11" s="11"/>
      <c r="E11" s="12"/>
      <c r="F11" s="12"/>
      <c r="G11" s="12"/>
      <c r="H11" s="612"/>
    </row>
    <row r="12" spans="1:19">
      <c r="B12" s="13"/>
      <c r="C12" s="14"/>
      <c r="D12" s="14"/>
      <c r="E12" s="14"/>
      <c r="F12" s="14"/>
      <c r="G12" s="14"/>
      <c r="H12" s="15"/>
    </row>
    <row r="13" spans="1:19">
      <c r="A13" s="16"/>
      <c r="B13" s="17" t="s">
        <v>226</v>
      </c>
      <c r="C13" s="18">
        <f>C14+C15+C16+C19+C20+C23</f>
        <v>1223373204</v>
      </c>
      <c r="D13" s="18">
        <f>E13-C13</f>
        <v>0</v>
      </c>
      <c r="E13" s="18">
        <f>E14+E15+E16+E19+E20+E23</f>
        <v>1223373204</v>
      </c>
      <c r="F13" s="18">
        <f>F14+F15+F16+F19+F20+F23</f>
        <v>534355694.86999977</v>
      </c>
      <c r="G13" s="18">
        <f>G14+G15+G16+G19+G20+G23</f>
        <v>534355694.86999977</v>
      </c>
      <c r="H13" s="19">
        <f>E13-F13</f>
        <v>689017509.13000023</v>
      </c>
      <c r="I13" s="16"/>
      <c r="J13" s="16"/>
      <c r="K13" s="16"/>
      <c r="L13" s="16"/>
      <c r="M13" s="16"/>
      <c r="N13" s="16"/>
      <c r="O13" s="16"/>
      <c r="P13" s="16"/>
      <c r="Q13" s="16"/>
      <c r="R13" s="16"/>
      <c r="S13" s="16"/>
    </row>
    <row r="14" spans="1:19">
      <c r="B14" s="20" t="s">
        <v>227</v>
      </c>
      <c r="C14" s="21">
        <v>1223373204</v>
      </c>
      <c r="D14" s="18">
        <f>E14-C14</f>
        <v>0</v>
      </c>
      <c r="E14" s="21">
        <v>1223373204</v>
      </c>
      <c r="F14" s="21">
        <v>534355694.86999977</v>
      </c>
      <c r="G14" s="21">
        <v>534355694.86999977</v>
      </c>
      <c r="H14" s="22">
        <f>E14-F14</f>
        <v>689017509.13000023</v>
      </c>
    </row>
    <row r="15" spans="1:19">
      <c r="B15" s="20" t="s">
        <v>228</v>
      </c>
      <c r="C15" s="21">
        <v>0</v>
      </c>
      <c r="D15" s="18">
        <f t="shared" ref="D15:D23" si="0">E15-C15</f>
        <v>0</v>
      </c>
      <c r="E15" s="21">
        <v>0</v>
      </c>
      <c r="F15" s="21">
        <v>0</v>
      </c>
      <c r="G15" s="21">
        <v>0</v>
      </c>
      <c r="H15" s="22">
        <f t="shared" ref="H15:H35" si="1">E15-F15</f>
        <v>0</v>
      </c>
    </row>
    <row r="16" spans="1:19">
      <c r="B16" s="20" t="s">
        <v>229</v>
      </c>
      <c r="C16" s="21">
        <f>C17+C18</f>
        <v>0</v>
      </c>
      <c r="D16" s="18">
        <f t="shared" si="0"/>
        <v>0</v>
      </c>
      <c r="E16" s="21">
        <f>E17+E18</f>
        <v>0</v>
      </c>
      <c r="F16" s="21">
        <f>F17+F18</f>
        <v>0</v>
      </c>
      <c r="G16" s="21">
        <f>G17+G18</f>
        <v>0</v>
      </c>
      <c r="H16" s="22">
        <f t="shared" si="1"/>
        <v>0</v>
      </c>
    </row>
    <row r="17" spans="2:8">
      <c r="B17" s="23" t="s">
        <v>230</v>
      </c>
      <c r="C17" s="21">
        <v>0</v>
      </c>
      <c r="D17" s="18">
        <f t="shared" si="0"/>
        <v>0</v>
      </c>
      <c r="E17" s="21">
        <v>0</v>
      </c>
      <c r="F17" s="21">
        <v>0</v>
      </c>
      <c r="G17" s="21">
        <v>0</v>
      </c>
      <c r="H17" s="22">
        <f t="shared" si="1"/>
        <v>0</v>
      </c>
    </row>
    <row r="18" spans="2:8">
      <c r="B18" s="23" t="s">
        <v>231</v>
      </c>
      <c r="C18" s="21">
        <v>0</v>
      </c>
      <c r="D18" s="18">
        <f t="shared" si="0"/>
        <v>0</v>
      </c>
      <c r="E18" s="21">
        <v>0</v>
      </c>
      <c r="F18" s="21">
        <v>0</v>
      </c>
      <c r="G18" s="21">
        <v>0</v>
      </c>
      <c r="H18" s="22">
        <f t="shared" si="1"/>
        <v>0</v>
      </c>
    </row>
    <row r="19" spans="2:8">
      <c r="B19" s="20" t="s">
        <v>232</v>
      </c>
      <c r="C19" s="21">
        <v>0</v>
      </c>
      <c r="D19" s="18">
        <f t="shared" si="0"/>
        <v>0</v>
      </c>
      <c r="E19" s="21">
        <v>0</v>
      </c>
      <c r="F19" s="21">
        <v>0</v>
      </c>
      <c r="G19" s="21">
        <v>0</v>
      </c>
      <c r="H19" s="22">
        <f t="shared" si="1"/>
        <v>0</v>
      </c>
    </row>
    <row r="20" spans="2:8" ht="21.6">
      <c r="B20" s="24" t="s">
        <v>233</v>
      </c>
      <c r="C20" s="21">
        <f>C21+C22</f>
        <v>0</v>
      </c>
      <c r="D20" s="18">
        <f t="shared" si="0"/>
        <v>0</v>
      </c>
      <c r="E20" s="21">
        <f>E21+E22</f>
        <v>0</v>
      </c>
      <c r="F20" s="21">
        <f>F21+F22</f>
        <v>0</v>
      </c>
      <c r="G20" s="21">
        <f>G21+G22</f>
        <v>0</v>
      </c>
      <c r="H20" s="22">
        <f t="shared" si="1"/>
        <v>0</v>
      </c>
    </row>
    <row r="21" spans="2:8">
      <c r="B21" s="23" t="s">
        <v>234</v>
      </c>
      <c r="C21" s="21">
        <v>0</v>
      </c>
      <c r="D21" s="18">
        <f t="shared" si="0"/>
        <v>0</v>
      </c>
      <c r="E21" s="21">
        <v>0</v>
      </c>
      <c r="F21" s="21">
        <v>0</v>
      </c>
      <c r="G21" s="21">
        <v>0</v>
      </c>
      <c r="H21" s="22">
        <f t="shared" si="1"/>
        <v>0</v>
      </c>
    </row>
    <row r="22" spans="2:8">
      <c r="B22" s="23" t="s">
        <v>235</v>
      </c>
      <c r="C22" s="21">
        <v>0</v>
      </c>
      <c r="D22" s="18">
        <f t="shared" si="0"/>
        <v>0</v>
      </c>
      <c r="E22" s="21">
        <v>0</v>
      </c>
      <c r="F22" s="21">
        <v>0</v>
      </c>
      <c r="G22" s="21">
        <v>0</v>
      </c>
      <c r="H22" s="22">
        <f t="shared" si="1"/>
        <v>0</v>
      </c>
    </row>
    <row r="23" spans="2:8">
      <c r="B23" s="20" t="s">
        <v>236</v>
      </c>
      <c r="C23" s="21">
        <v>0</v>
      </c>
      <c r="D23" s="18">
        <f t="shared" si="0"/>
        <v>0</v>
      </c>
      <c r="E23" s="21">
        <v>0</v>
      </c>
      <c r="F23" s="21">
        <v>0</v>
      </c>
      <c r="G23" s="21">
        <v>0</v>
      </c>
      <c r="H23" s="22">
        <f t="shared" si="1"/>
        <v>0</v>
      </c>
    </row>
    <row r="24" spans="2:8">
      <c r="B24" s="20"/>
      <c r="C24" s="21"/>
      <c r="D24" s="18"/>
      <c r="E24" s="21"/>
      <c r="F24" s="21"/>
      <c r="G24" s="21"/>
      <c r="H24" s="19"/>
    </row>
    <row r="25" spans="2:8">
      <c r="B25" s="17" t="s">
        <v>237</v>
      </c>
      <c r="C25" s="18">
        <f>C26+C27+C28+C31+C32+C35</f>
        <v>0</v>
      </c>
      <c r="D25" s="18">
        <f>D26+D27+D28+D31+D32+D35</f>
        <v>0</v>
      </c>
      <c r="E25" s="18">
        <f>E26+E27+E28+E31+E32+E35</f>
        <v>0</v>
      </c>
      <c r="F25" s="18">
        <f>F26+F27+F28+F31+F32+F35</f>
        <v>0</v>
      </c>
      <c r="G25" s="18">
        <f>G26+G27+G28+G31+G32+G35</f>
        <v>0</v>
      </c>
      <c r="H25" s="19">
        <f t="shared" si="1"/>
        <v>0</v>
      </c>
    </row>
    <row r="26" spans="2:8">
      <c r="B26" s="20" t="s">
        <v>227</v>
      </c>
      <c r="C26" s="21">
        <v>0</v>
      </c>
      <c r="D26" s="18">
        <f t="shared" ref="D26:D35" si="2">E26-C26</f>
        <v>0</v>
      </c>
      <c r="E26" s="21">
        <v>0</v>
      </c>
      <c r="F26" s="21">
        <v>0</v>
      </c>
      <c r="G26" s="21">
        <v>0</v>
      </c>
      <c r="H26" s="22">
        <f t="shared" si="1"/>
        <v>0</v>
      </c>
    </row>
    <row r="27" spans="2:8">
      <c r="B27" s="20" t="s">
        <v>228</v>
      </c>
      <c r="C27" s="21">
        <v>0</v>
      </c>
      <c r="D27" s="18">
        <f t="shared" si="2"/>
        <v>0</v>
      </c>
      <c r="E27" s="21">
        <v>0</v>
      </c>
      <c r="F27" s="21">
        <v>0</v>
      </c>
      <c r="G27" s="21">
        <v>0</v>
      </c>
      <c r="H27" s="22">
        <f t="shared" si="1"/>
        <v>0</v>
      </c>
    </row>
    <row r="28" spans="2:8">
      <c r="B28" s="20" t="s">
        <v>229</v>
      </c>
      <c r="C28" s="21">
        <f>C29+C30</f>
        <v>0</v>
      </c>
      <c r="D28" s="18">
        <f t="shared" si="2"/>
        <v>0</v>
      </c>
      <c r="E28" s="21">
        <f>E29+E30</f>
        <v>0</v>
      </c>
      <c r="F28" s="21">
        <f>F29+F30</f>
        <v>0</v>
      </c>
      <c r="G28" s="21">
        <f>G29+G30</f>
        <v>0</v>
      </c>
      <c r="H28" s="22">
        <f t="shared" si="1"/>
        <v>0</v>
      </c>
    </row>
    <row r="29" spans="2:8">
      <c r="B29" s="23" t="s">
        <v>230</v>
      </c>
      <c r="C29" s="21">
        <v>0</v>
      </c>
      <c r="D29" s="18">
        <f t="shared" si="2"/>
        <v>0</v>
      </c>
      <c r="E29" s="21">
        <v>0</v>
      </c>
      <c r="F29" s="21">
        <v>0</v>
      </c>
      <c r="G29" s="21">
        <v>0</v>
      </c>
      <c r="H29" s="22">
        <f t="shared" si="1"/>
        <v>0</v>
      </c>
    </row>
    <row r="30" spans="2:8">
      <c r="B30" s="23" t="s">
        <v>231</v>
      </c>
      <c r="C30" s="21">
        <v>0</v>
      </c>
      <c r="D30" s="18">
        <f t="shared" si="2"/>
        <v>0</v>
      </c>
      <c r="E30" s="21">
        <v>0</v>
      </c>
      <c r="F30" s="21">
        <v>0</v>
      </c>
      <c r="G30" s="21">
        <v>0</v>
      </c>
      <c r="H30" s="22">
        <f t="shared" si="1"/>
        <v>0</v>
      </c>
    </row>
    <row r="31" spans="2:8">
      <c r="B31" s="20" t="s">
        <v>232</v>
      </c>
      <c r="C31" s="21">
        <v>0</v>
      </c>
      <c r="D31" s="18">
        <f t="shared" si="2"/>
        <v>0</v>
      </c>
      <c r="E31" s="21">
        <v>0</v>
      </c>
      <c r="F31" s="21">
        <v>0</v>
      </c>
      <c r="G31" s="21">
        <v>0</v>
      </c>
      <c r="H31" s="22">
        <f t="shared" si="1"/>
        <v>0</v>
      </c>
    </row>
    <row r="32" spans="2:8" ht="21.6">
      <c r="B32" s="24" t="s">
        <v>233</v>
      </c>
      <c r="C32" s="21">
        <f>C33+C34</f>
        <v>0</v>
      </c>
      <c r="D32" s="18">
        <f t="shared" si="2"/>
        <v>0</v>
      </c>
      <c r="E32" s="21">
        <f>E33+E34</f>
        <v>0</v>
      </c>
      <c r="F32" s="21">
        <f>F33+F34</f>
        <v>0</v>
      </c>
      <c r="G32" s="21">
        <f>G33+G34</f>
        <v>0</v>
      </c>
      <c r="H32" s="22">
        <f t="shared" si="1"/>
        <v>0</v>
      </c>
    </row>
    <row r="33" spans="2:8">
      <c r="B33" s="23" t="s">
        <v>234</v>
      </c>
      <c r="C33" s="21">
        <v>0</v>
      </c>
      <c r="D33" s="18">
        <f t="shared" si="2"/>
        <v>0</v>
      </c>
      <c r="E33" s="21">
        <v>0</v>
      </c>
      <c r="F33" s="21">
        <v>0</v>
      </c>
      <c r="G33" s="21">
        <v>0</v>
      </c>
      <c r="H33" s="22">
        <f t="shared" si="1"/>
        <v>0</v>
      </c>
    </row>
    <row r="34" spans="2:8">
      <c r="B34" s="23" t="s">
        <v>235</v>
      </c>
      <c r="C34" s="21">
        <v>0</v>
      </c>
      <c r="D34" s="18">
        <f t="shared" si="2"/>
        <v>0</v>
      </c>
      <c r="E34" s="21">
        <v>0</v>
      </c>
      <c r="F34" s="21">
        <v>0</v>
      </c>
      <c r="G34" s="21">
        <v>0</v>
      </c>
      <c r="H34" s="22">
        <f t="shared" si="1"/>
        <v>0</v>
      </c>
    </row>
    <row r="35" spans="2:8">
      <c r="B35" s="20" t="s">
        <v>236</v>
      </c>
      <c r="C35" s="21">
        <v>0</v>
      </c>
      <c r="D35" s="18">
        <f t="shared" si="2"/>
        <v>0</v>
      </c>
      <c r="E35" s="21">
        <v>0</v>
      </c>
      <c r="F35" s="21">
        <v>0</v>
      </c>
      <c r="G35" s="21">
        <v>0</v>
      </c>
      <c r="H35" s="22">
        <f t="shared" si="1"/>
        <v>0</v>
      </c>
    </row>
    <row r="36" spans="2:8">
      <c r="B36" s="20"/>
      <c r="C36" s="21"/>
      <c r="D36" s="18"/>
      <c r="E36" s="21"/>
      <c r="F36" s="21"/>
      <c r="G36" s="21"/>
      <c r="H36" s="19"/>
    </row>
    <row r="37" spans="2:8">
      <c r="B37" s="17" t="s">
        <v>238</v>
      </c>
      <c r="C37" s="18">
        <f>C13+C25</f>
        <v>1223373204</v>
      </c>
      <c r="D37" s="18">
        <f>E37-C37</f>
        <v>0</v>
      </c>
      <c r="E37" s="18">
        <f>E13+E25</f>
        <v>1223373204</v>
      </c>
      <c r="F37" s="18">
        <f>F13+F25</f>
        <v>534355694.86999977</v>
      </c>
      <c r="G37" s="18">
        <f>G13+G25</f>
        <v>534355694.86999977</v>
      </c>
      <c r="H37" s="19">
        <f>E37-F37</f>
        <v>689017509.13000023</v>
      </c>
    </row>
    <row r="38" spans="2:8">
      <c r="B38" s="25"/>
      <c r="C38" s="26"/>
      <c r="D38" s="26"/>
      <c r="E38" s="26"/>
      <c r="F38" s="26"/>
      <c r="G38" s="26"/>
      <c r="H38" s="27"/>
    </row>
  </sheetData>
  <mergeCells count="8">
    <mergeCell ref="B7:H7"/>
    <mergeCell ref="C9:G9"/>
    <mergeCell ref="H9:H11"/>
    <mergeCell ref="B2:H2"/>
    <mergeCell ref="B3:H3"/>
    <mergeCell ref="B4:H4"/>
    <mergeCell ref="B5:H5"/>
    <mergeCell ref="B6:H6"/>
  </mergeCells>
  <conditionalFormatting sqref="C38">
    <cfRule type="cellIs" dxfId="1" priority="2" operator="equal">
      <formula>0</formula>
    </cfRule>
  </conditionalFormatting>
  <conditionalFormatting sqref="C12:H12">
    <cfRule type="cellIs" dxfId="0" priority="1" operator="equal">
      <formula>0</formula>
    </cfRule>
  </conditionalFormatting>
  <printOptions horizontalCentered="1"/>
  <pageMargins left="0.39370078740157499" right="0.39370078740157499" top="1.37795275590551" bottom="0.86614173228346403" header="0.39370078740157499" footer="0.59055118110236204"/>
  <pageSetup scale="84" fitToHeight="0" orientation="landscape" r:id="rId1"/>
  <headerFooter scaleWithDoc="0">
    <oddHeader>&amp;C&amp;G&amp;R</oddHeader>
    <oddFooter>&amp;R&amp;G</oddFoot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28</vt:i4>
      </vt:variant>
      <vt:variant>
        <vt:lpstr>Rangos con nombre</vt:lpstr>
      </vt:variant>
      <vt:variant>
        <vt:i4>52</vt:i4>
      </vt:variant>
    </vt:vector>
  </HeadingPairs>
  <TitlesOfParts>
    <vt:vector size="80" baseType="lpstr">
      <vt:lpstr>Caratula</vt:lpstr>
      <vt:lpstr>Matriz</vt:lpstr>
      <vt:lpstr>Resumen_Ejecutivo</vt:lpstr>
      <vt:lpstr>ECG</vt:lpstr>
      <vt:lpstr>EPC</vt:lpstr>
      <vt:lpstr>AP_RF 15O240</vt:lpstr>
      <vt:lpstr>AP_RF 15O340</vt:lpstr>
      <vt:lpstr>AP_RF 15O440</vt:lpstr>
      <vt:lpstr>AP_RF 15O540</vt:lpstr>
      <vt:lpstr>AP_RF 15O640</vt:lpstr>
      <vt:lpstr>AP_RF 15OB40</vt:lpstr>
      <vt:lpstr>AP_RF 15OC40</vt:lpstr>
      <vt:lpstr>AP_RF 15OG40</vt:lpstr>
      <vt:lpstr>AP_RF 15OZ34</vt:lpstr>
      <vt:lpstr>AP_RF 25P140</vt:lpstr>
      <vt:lpstr>AP_RF 25P144</vt:lpstr>
      <vt:lpstr>AP_RF 25P640</vt:lpstr>
      <vt:lpstr>AP_RF 25P644</vt:lpstr>
      <vt:lpstr>PPI</vt:lpstr>
      <vt:lpstr>AP</vt:lpstr>
      <vt:lpstr>ADS-1</vt:lpstr>
      <vt:lpstr>ADS-2</vt:lpstr>
      <vt:lpstr>SAP</vt:lpstr>
      <vt:lpstr>FIC</vt:lpstr>
      <vt:lpstr>AP-FAFA</vt:lpstr>
      <vt:lpstr>PPA</vt:lpstr>
      <vt:lpstr>R-RAMA</vt:lpstr>
      <vt:lpstr>Formato 6d</vt:lpstr>
      <vt:lpstr>EPC!_Toc256789589</vt:lpstr>
      <vt:lpstr>'ADS-2'!Área_de_impresión</vt:lpstr>
      <vt:lpstr>AP!Área_de_impresión</vt:lpstr>
      <vt:lpstr>'AP_RF 15O240'!Área_de_impresión</vt:lpstr>
      <vt:lpstr>'AP_RF 15O340'!Área_de_impresión</vt:lpstr>
      <vt:lpstr>'AP_RF 15O440'!Área_de_impresión</vt:lpstr>
      <vt:lpstr>'AP_RF 15O540'!Área_de_impresión</vt:lpstr>
      <vt:lpstr>'AP_RF 15O640'!Área_de_impresión</vt:lpstr>
      <vt:lpstr>'AP_RF 15OB40'!Área_de_impresión</vt:lpstr>
      <vt:lpstr>'AP_RF 15OC40'!Área_de_impresión</vt:lpstr>
      <vt:lpstr>'AP_RF 15OG40'!Área_de_impresión</vt:lpstr>
      <vt:lpstr>'AP_RF 15OZ34'!Área_de_impresión</vt:lpstr>
      <vt:lpstr>'AP_RF 25P140'!Área_de_impresión</vt:lpstr>
      <vt:lpstr>'AP_RF 25P144'!Área_de_impresión</vt:lpstr>
      <vt:lpstr>'AP_RF 25P640'!Área_de_impresión</vt:lpstr>
      <vt:lpstr>'AP_RF 25P644'!Área_de_impresión</vt:lpstr>
      <vt:lpstr>'AP-FAFA'!Área_de_impresión</vt:lpstr>
      <vt:lpstr>Caratula!Área_de_impresión</vt:lpstr>
      <vt:lpstr>ECG!Área_de_impresión</vt:lpstr>
      <vt:lpstr>EPC!Área_de_impresión</vt:lpstr>
      <vt:lpstr>FIC!Área_de_impresión</vt:lpstr>
      <vt:lpstr>'Formato 6d'!Área_de_impresión</vt:lpstr>
      <vt:lpstr>Matriz!Área_de_impresión</vt:lpstr>
      <vt:lpstr>PPA!Área_de_impresión</vt:lpstr>
      <vt:lpstr>PPI!Área_de_impresión</vt:lpstr>
      <vt:lpstr>Resumen_Ejecutivo!Área_de_impresión</vt:lpstr>
      <vt:lpstr>SAP!Área_de_impresión</vt:lpstr>
      <vt:lpstr>'ADS-1'!Títulos_a_imprimir</vt:lpstr>
      <vt:lpstr>'ADS-2'!Títulos_a_imprimir</vt:lpstr>
      <vt:lpstr>AP!Títulos_a_imprimir</vt:lpstr>
      <vt:lpstr>'AP_RF 15O240'!Títulos_a_imprimir</vt:lpstr>
      <vt:lpstr>'AP_RF 15O340'!Títulos_a_imprimir</vt:lpstr>
      <vt:lpstr>'AP_RF 15O440'!Títulos_a_imprimir</vt:lpstr>
      <vt:lpstr>'AP_RF 15O540'!Títulos_a_imprimir</vt:lpstr>
      <vt:lpstr>'AP_RF 15O640'!Títulos_a_imprimir</vt:lpstr>
      <vt:lpstr>'AP_RF 15OB40'!Títulos_a_imprimir</vt:lpstr>
      <vt:lpstr>'AP_RF 15OC40'!Títulos_a_imprimir</vt:lpstr>
      <vt:lpstr>'AP_RF 15OG40'!Títulos_a_imprimir</vt:lpstr>
      <vt:lpstr>'AP_RF 15OZ34'!Títulos_a_imprimir</vt:lpstr>
      <vt:lpstr>'AP_RF 25P140'!Títulos_a_imprimir</vt:lpstr>
      <vt:lpstr>'AP_RF 25P144'!Títulos_a_imprimir</vt:lpstr>
      <vt:lpstr>'AP_RF 25P640'!Títulos_a_imprimir</vt:lpstr>
      <vt:lpstr>'AP_RF 25P644'!Títulos_a_imprimir</vt:lpstr>
      <vt:lpstr>'AP-FAFA'!Títulos_a_imprimir</vt:lpstr>
      <vt:lpstr>ECG!Títulos_a_imprimir</vt:lpstr>
      <vt:lpstr>EPC!Títulos_a_imprimir</vt:lpstr>
      <vt:lpstr>FIC!Títulos_a_imprimir</vt:lpstr>
      <vt:lpstr>Matriz!Títulos_a_imprimir</vt:lpstr>
      <vt:lpstr>PPA!Títulos_a_imprimir</vt:lpstr>
      <vt:lpstr>Resumen_Ejecutivo!Títulos_a_imprimir</vt:lpstr>
      <vt:lpstr>'R-RAMA'!Títulos_a_imprimir</vt:lpstr>
      <vt:lpstr>SAP!Títulos_a_imprimir</vt:lpstr>
    </vt:vector>
  </TitlesOfParts>
  <Company>Subsecretaría de Egresos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DEIIRC</dc:creator>
  <cp:lastModifiedBy>Daniel Alberto Pastrana Neria</cp:lastModifiedBy>
  <cp:lastPrinted>2024-07-03T01:57:08Z</cp:lastPrinted>
  <dcterms:created xsi:type="dcterms:W3CDTF">2007-06-29T21:15:00Z</dcterms:created>
  <dcterms:modified xsi:type="dcterms:W3CDTF">2024-07-17T21:38:16Z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6381c1fd-b531-466f-8724-b52835445dc4</vt:lpwstr>
  </property>
  <property fmtid="{D5CDD505-2E9C-101B-9397-08002B2CF9AE}" pid="3" name="ICV">
    <vt:lpwstr>634A4423DF194D50BF4E3973C6841C2C_12</vt:lpwstr>
  </property>
  <property fmtid="{D5CDD505-2E9C-101B-9397-08002B2CF9AE}" pid="4" name="KSOProductBuildVer">
    <vt:lpwstr>2058-12.2.0.17119</vt:lpwstr>
  </property>
</Properties>
</file>