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ocuments\PLATAFORMA 2019\CUARTO TRIMESTRE 2019\GOBIERNO\"/>
    </mc:Choice>
  </mc:AlternateContent>
  <bookViews>
    <workbookView xWindow="0" yWindow="0" windowWidth="20490" windowHeight="766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35" i="1" s="1"/>
  <c r="G19" i="1"/>
  <c r="F19" i="1"/>
  <c r="E19" i="1"/>
  <c r="D19" i="1"/>
  <c r="H19" i="1" s="1"/>
  <c r="C19" i="1"/>
  <c r="G18" i="1"/>
  <c r="F18" i="1"/>
  <c r="E18" i="1"/>
  <c r="D18" i="1"/>
  <c r="H18" i="1" s="1"/>
  <c r="C18" i="1"/>
  <c r="H15" i="1"/>
  <c r="H14" i="1"/>
  <c r="H11" i="1"/>
  <c r="H10" i="1"/>
  <c r="H7" i="1"/>
  <c r="H6" i="1"/>
  <c r="H20" i="1" l="1"/>
</calcChain>
</file>

<file path=xl/sharedStrings.xml><?xml version="1.0" encoding="utf-8"?>
<sst xmlns="http://schemas.openxmlformats.org/spreadsheetml/2006/main" count="60" uniqueCount="20">
  <si>
    <t>Reordenamiento a comerciantes en vía pública</t>
  </si>
  <si>
    <t>Mes de octubre de 2019</t>
  </si>
  <si>
    <t>Género</t>
  </si>
  <si>
    <t>0-15               años</t>
  </si>
  <si>
    <t>16-18               años</t>
  </si>
  <si>
    <t>19-30               años</t>
  </si>
  <si>
    <t>31-65               años</t>
  </si>
  <si>
    <t>mas 65        años</t>
  </si>
  <si>
    <t>TOTAL</t>
  </si>
  <si>
    <t>Hombre</t>
  </si>
  <si>
    <t>Mujer</t>
  </si>
  <si>
    <t>Mes de noviembre de 2019</t>
  </si>
  <si>
    <t>Mes de diciembre de 2019</t>
  </si>
  <si>
    <t>total segundo trimestre 2019</t>
  </si>
  <si>
    <t>Reordenamientos a comerciantes por edad y género en el trimestre octubre - diciembre de 2019</t>
  </si>
  <si>
    <t>comportamiento de los reordenamientos en el trimestre octubre - diciembre de 2019</t>
  </si>
  <si>
    <t>octubre</t>
  </si>
  <si>
    <t>noviembre</t>
  </si>
  <si>
    <t>diciembre</t>
  </si>
  <si>
    <t>DESCRIPCIÓN DE LAS VARIABLES:
Las estadisticas se generan a partir del analisis  del Total de Reorenamientos de comerciantes realizados en el trimestre por genero y  en relación con los rangos de edad, 0-15 años, 16-18 años, 19-30 años, 31-65 años y mas de 65 años, de igual forma se realiza el comparativo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</si>
</sst>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Protection="1"/>
    <xf numFmtId="0" fontId="4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Reordenamientos a comerciantes por edad y género en el trimestre julio - septiembre del 2019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[1]estadistica!$B$18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[1]estadistica!$C$17:$H$17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[1]estadistica!$C$18:$H$18</c:f>
              <c:numCache>
                <c:formatCode>General</c:formatCode>
                <c:ptCount val="6"/>
                <c:pt idx="0">
                  <c:v>35</c:v>
                </c:pt>
                <c:pt idx="1">
                  <c:v>132</c:v>
                </c:pt>
                <c:pt idx="2">
                  <c:v>168</c:v>
                </c:pt>
                <c:pt idx="3">
                  <c:v>158</c:v>
                </c:pt>
                <c:pt idx="4">
                  <c:v>0</c:v>
                </c:pt>
                <c:pt idx="5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7-4D1E-A813-7323BAACB474}"/>
            </c:ext>
          </c:extLst>
        </c:ser>
        <c:ser>
          <c:idx val="1"/>
          <c:order val="1"/>
          <c:tx>
            <c:strRef>
              <c:f>[1]estadistica!$B$19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[1]estadistica!$C$17:$H$17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[1]estadistica!$C$19:$H$19</c:f>
              <c:numCache>
                <c:formatCode>General</c:formatCode>
                <c:ptCount val="6"/>
                <c:pt idx="0">
                  <c:v>0</c:v>
                </c:pt>
                <c:pt idx="1">
                  <c:v>83</c:v>
                </c:pt>
                <c:pt idx="2">
                  <c:v>289</c:v>
                </c:pt>
                <c:pt idx="3">
                  <c:v>208</c:v>
                </c:pt>
                <c:pt idx="4">
                  <c:v>0</c:v>
                </c:pt>
                <c:pt idx="5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7-4D1E-A813-7323BAACB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36378304"/>
        <c:axId val="-836383744"/>
      </c:lineChart>
      <c:catAx>
        <c:axId val="-8363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836383744"/>
        <c:crosses val="autoZero"/>
        <c:auto val="1"/>
        <c:lblAlgn val="ctr"/>
        <c:lblOffset val="100"/>
        <c:noMultiLvlLbl val="0"/>
      </c:catAx>
      <c:valAx>
        <c:axId val="-83638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836378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8324075769601E-2"/>
          <c:y val="3.1296743298208231E-2"/>
          <c:w val="0.70761675720767458"/>
          <c:h val="0.84579048126383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[1]estadistica!$C$28</c:f>
              <c:strCache>
                <c:ptCount val="1"/>
                <c:pt idx="0">
                  <c:v>0-15               años</c:v>
                </c:pt>
              </c:strCache>
            </c:strRef>
          </c:tx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[1]estadistica!$C$29:$C$34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3-41F2-856E-644B3801AABF}"/>
            </c:ext>
          </c:extLst>
        </c:ser>
        <c:ser>
          <c:idx val="1"/>
          <c:order val="1"/>
          <c:tx>
            <c:strRef>
              <c:f>[1]estadistica!$D$28</c:f>
              <c:strCache>
                <c:ptCount val="1"/>
                <c:pt idx="0">
                  <c:v>16-18               años</c:v>
                </c:pt>
              </c:strCache>
            </c:strRef>
          </c:tx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[1]estadistica!$D$29:$D$34</c:f>
              <c:numCache>
                <c:formatCode>General</c:formatCode>
                <c:ptCount val="6"/>
                <c:pt idx="0">
                  <c:v>60</c:v>
                </c:pt>
                <c:pt idx="1">
                  <c:v>40</c:v>
                </c:pt>
                <c:pt idx="2">
                  <c:v>47</c:v>
                </c:pt>
                <c:pt idx="3">
                  <c:v>43</c:v>
                </c:pt>
                <c:pt idx="4">
                  <c:v>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3-41F2-856E-644B3801AABF}"/>
            </c:ext>
          </c:extLst>
        </c:ser>
        <c:ser>
          <c:idx val="2"/>
          <c:order val="2"/>
          <c:tx>
            <c:strRef>
              <c:f>[1]estadistica!$E$28</c:f>
              <c:strCache>
                <c:ptCount val="1"/>
                <c:pt idx="0">
                  <c:v>19-30               años</c:v>
                </c:pt>
              </c:strCache>
            </c:strRef>
          </c:tx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[1]estadistica!$E$29:$E$34</c:f>
              <c:numCache>
                <c:formatCode>General</c:formatCode>
                <c:ptCount val="6"/>
                <c:pt idx="0">
                  <c:v>110</c:v>
                </c:pt>
                <c:pt idx="1">
                  <c:v>220</c:v>
                </c:pt>
                <c:pt idx="2">
                  <c:v>40</c:v>
                </c:pt>
                <c:pt idx="3">
                  <c:v>65</c:v>
                </c:pt>
                <c:pt idx="4">
                  <c:v>18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3-41F2-856E-644B3801AABF}"/>
            </c:ext>
          </c:extLst>
        </c:ser>
        <c:ser>
          <c:idx val="3"/>
          <c:order val="3"/>
          <c:tx>
            <c:strRef>
              <c:f>[1]estadistica!$F$28</c:f>
              <c:strCache>
                <c:ptCount val="1"/>
                <c:pt idx="0">
                  <c:v>31-65               años</c:v>
                </c:pt>
              </c:strCache>
            </c:strRef>
          </c:tx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[1]estadistica!$F$29:$F$34</c:f>
              <c:numCache>
                <c:formatCode>General</c:formatCode>
                <c:ptCount val="6"/>
                <c:pt idx="0">
                  <c:v>100</c:v>
                </c:pt>
                <c:pt idx="1">
                  <c:v>143</c:v>
                </c:pt>
                <c:pt idx="2">
                  <c:v>58</c:v>
                </c:pt>
                <c:pt idx="3">
                  <c:v>50</c:v>
                </c:pt>
                <c:pt idx="4">
                  <c:v>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3-41F2-856E-644B3801AABF}"/>
            </c:ext>
          </c:extLst>
        </c:ser>
        <c:ser>
          <c:idx val="4"/>
          <c:order val="4"/>
          <c:tx>
            <c:strRef>
              <c:f>[1]estadistica!$G$28</c:f>
              <c:strCache>
                <c:ptCount val="1"/>
                <c:pt idx="0">
                  <c:v>mas 65        años</c:v>
                </c:pt>
              </c:strCache>
            </c:strRef>
          </c:tx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[1]estadistica!$G$29:$G$34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3-41F2-856E-644B3801A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36377216"/>
        <c:axId val="-836375584"/>
      </c:barChart>
      <c:catAx>
        <c:axId val="-83637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836375584"/>
        <c:crosses val="autoZero"/>
        <c:auto val="1"/>
        <c:lblAlgn val="ctr"/>
        <c:lblOffset val="100"/>
        <c:noMultiLvlLbl val="0"/>
      </c:catAx>
      <c:valAx>
        <c:axId val="-83637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836377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3</xdr:row>
      <xdr:rowOff>133350</xdr:rowOff>
    </xdr:from>
    <xdr:to>
      <xdr:col>16</xdr:col>
      <xdr:colOff>457200</xdr:colOff>
      <xdr:row>20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24</xdr:row>
      <xdr:rowOff>47626</xdr:rowOff>
    </xdr:from>
    <xdr:to>
      <xdr:col>17</xdr:col>
      <xdr:colOff>180975</xdr:colOff>
      <xdr:row>43</xdr:row>
      <xdr:rowOff>104776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a0.065/A121Fr32_Estadisticas-generad,%204to%20trim%202019,%20Tianguis%20y%20V&#237;a%20P&#250;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estadistica"/>
      <sheetName val="hidden1"/>
      <sheetName val="Hoja1"/>
    </sheetNames>
    <sheetDataSet>
      <sheetData sheetId="0" refreshError="1"/>
      <sheetData sheetId="1">
        <row r="17">
          <cell r="C17" t="str">
            <v>0-15               años</v>
          </cell>
          <cell r="D17" t="str">
            <v>16-18               años</v>
          </cell>
          <cell r="E17" t="str">
            <v>19-30               años</v>
          </cell>
          <cell r="F17" t="str">
            <v>31-65               años</v>
          </cell>
          <cell r="G17" t="str">
            <v>mas 65        años</v>
          </cell>
          <cell r="H17" t="str">
            <v>TOTAL</v>
          </cell>
        </row>
        <row r="18">
          <cell r="B18" t="str">
            <v>Hombre</v>
          </cell>
          <cell r="C18">
            <v>35</v>
          </cell>
          <cell r="D18">
            <v>132</v>
          </cell>
          <cell r="E18">
            <v>168</v>
          </cell>
          <cell r="F18">
            <v>158</v>
          </cell>
          <cell r="G18">
            <v>0</v>
          </cell>
          <cell r="H18">
            <v>493</v>
          </cell>
        </row>
        <row r="19">
          <cell r="B19" t="str">
            <v>Mujer</v>
          </cell>
          <cell r="C19">
            <v>0</v>
          </cell>
          <cell r="D19">
            <v>83</v>
          </cell>
          <cell r="E19">
            <v>289</v>
          </cell>
          <cell r="F19">
            <v>208</v>
          </cell>
          <cell r="G19">
            <v>0</v>
          </cell>
          <cell r="H19">
            <v>580</v>
          </cell>
        </row>
        <row r="28">
          <cell r="C28" t="str">
            <v>0-15               años</v>
          </cell>
          <cell r="D28" t="str">
            <v>16-18               años</v>
          </cell>
          <cell r="E28" t="str">
            <v>19-30               años</v>
          </cell>
          <cell r="F28" t="str">
            <v>31-65               años</v>
          </cell>
          <cell r="G28" t="str">
            <v>mas 65        años</v>
          </cell>
        </row>
        <row r="29">
          <cell r="A29" t="str">
            <v>octubre</v>
          </cell>
          <cell r="B29" t="str">
            <v>Hombre</v>
          </cell>
          <cell r="C29">
            <v>0</v>
          </cell>
          <cell r="D29">
            <v>60</v>
          </cell>
          <cell r="E29">
            <v>110</v>
          </cell>
          <cell r="F29">
            <v>100</v>
          </cell>
          <cell r="G29">
            <v>0</v>
          </cell>
        </row>
        <row r="30">
          <cell r="B30" t="str">
            <v>Mujer</v>
          </cell>
          <cell r="C30">
            <v>0</v>
          </cell>
          <cell r="D30">
            <v>40</v>
          </cell>
          <cell r="E30">
            <v>220</v>
          </cell>
          <cell r="F30">
            <v>143</v>
          </cell>
          <cell r="G30">
            <v>0</v>
          </cell>
        </row>
        <row r="31">
          <cell r="A31" t="str">
            <v>noviembre</v>
          </cell>
          <cell r="B31" t="str">
            <v>Hombre</v>
          </cell>
          <cell r="C31">
            <v>0</v>
          </cell>
          <cell r="D31">
            <v>47</v>
          </cell>
          <cell r="E31">
            <v>40</v>
          </cell>
          <cell r="F31">
            <v>58</v>
          </cell>
          <cell r="G31">
            <v>0</v>
          </cell>
        </row>
        <row r="32">
          <cell r="B32" t="str">
            <v>Mujer</v>
          </cell>
          <cell r="C32">
            <v>0</v>
          </cell>
          <cell r="D32">
            <v>43</v>
          </cell>
          <cell r="E32">
            <v>65</v>
          </cell>
          <cell r="F32">
            <v>50</v>
          </cell>
          <cell r="G32">
            <v>0</v>
          </cell>
        </row>
        <row r="33">
          <cell r="A33" t="str">
            <v>diciembre</v>
          </cell>
          <cell r="B33" t="str">
            <v>Hombre</v>
          </cell>
          <cell r="C33">
            <v>35</v>
          </cell>
          <cell r="D33">
            <v>25</v>
          </cell>
          <cell r="E33">
            <v>18</v>
          </cell>
          <cell r="F33">
            <v>0</v>
          </cell>
          <cell r="G33">
            <v>0</v>
          </cell>
        </row>
        <row r="34">
          <cell r="B34" t="str">
            <v>Mujer</v>
          </cell>
          <cell r="C34">
            <v>0</v>
          </cell>
          <cell r="D34">
            <v>0</v>
          </cell>
          <cell r="E34">
            <v>4</v>
          </cell>
          <cell r="F34">
            <v>15</v>
          </cell>
          <cell r="G34">
            <v>0</v>
          </cell>
        </row>
      </sheetData>
      <sheetData sheetId="2" refreshError="1"/>
      <sheetData sheetId="3">
        <row r="2">
          <cell r="C2" t="str">
            <v>0-15               años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workbookViewId="0">
      <selection activeCell="K2" sqref="K2"/>
    </sheetView>
  </sheetViews>
  <sheetFormatPr baseColWidth="10" defaultRowHeight="15" x14ac:dyDescent="0.25"/>
  <sheetData>
    <row r="1" spans="2:9" x14ac:dyDescent="0.25">
      <c r="I1" s="1"/>
    </row>
    <row r="2" spans="2:9" ht="23.25" x14ac:dyDescent="0.35">
      <c r="B2" s="2" t="s">
        <v>0</v>
      </c>
      <c r="C2" s="2"/>
      <c r="D2" s="2"/>
      <c r="E2" s="2"/>
      <c r="F2" s="2"/>
      <c r="G2" s="2"/>
      <c r="H2" s="2"/>
      <c r="I2" s="1"/>
    </row>
    <row r="3" spans="2:9" x14ac:dyDescent="0.25">
      <c r="B3" s="3"/>
      <c r="C3" s="3"/>
      <c r="D3" s="3"/>
      <c r="E3" s="3"/>
      <c r="F3" s="3"/>
      <c r="G3" s="3"/>
      <c r="H3" s="3"/>
      <c r="I3" s="1"/>
    </row>
    <row r="4" spans="2:9" ht="15.75" x14ac:dyDescent="0.25">
      <c r="B4" s="4" t="s">
        <v>1</v>
      </c>
      <c r="C4" s="4"/>
      <c r="D4" s="4"/>
      <c r="E4" s="4"/>
      <c r="F4" s="4"/>
      <c r="G4" s="4"/>
      <c r="H4" s="4"/>
      <c r="I4" s="1"/>
    </row>
    <row r="5" spans="2:9" ht="30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1"/>
    </row>
    <row r="6" spans="2:9" x14ac:dyDescent="0.25">
      <c r="B6" s="6" t="s">
        <v>9</v>
      </c>
      <c r="C6" s="6">
        <v>0</v>
      </c>
      <c r="D6" s="6">
        <v>60</v>
      </c>
      <c r="E6" s="6">
        <v>110</v>
      </c>
      <c r="F6" s="6">
        <v>100</v>
      </c>
      <c r="G6" s="6">
        <v>0</v>
      </c>
      <c r="H6" s="6">
        <f>SUM(C6:G6)</f>
        <v>270</v>
      </c>
      <c r="I6" s="1"/>
    </row>
    <row r="7" spans="2:9" x14ac:dyDescent="0.25">
      <c r="B7" s="6" t="s">
        <v>10</v>
      </c>
      <c r="C7" s="6">
        <v>0</v>
      </c>
      <c r="D7" s="6">
        <v>40</v>
      </c>
      <c r="E7" s="6">
        <v>220</v>
      </c>
      <c r="F7" s="6">
        <v>143</v>
      </c>
      <c r="G7" s="6">
        <v>0</v>
      </c>
      <c r="H7" s="6">
        <f>SUM(C7:G7)</f>
        <v>403</v>
      </c>
      <c r="I7" s="1"/>
    </row>
    <row r="8" spans="2:9" ht="15.75" x14ac:dyDescent="0.25">
      <c r="B8" s="7" t="s">
        <v>11</v>
      </c>
      <c r="C8" s="7"/>
      <c r="D8" s="7"/>
      <c r="E8" s="7"/>
      <c r="F8" s="7"/>
      <c r="G8" s="7"/>
      <c r="H8" s="7"/>
      <c r="I8" s="1"/>
    </row>
    <row r="9" spans="2:9" ht="30" x14ac:dyDescent="0.25"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1"/>
    </row>
    <row r="10" spans="2:9" x14ac:dyDescent="0.25">
      <c r="B10" s="6" t="s">
        <v>9</v>
      </c>
      <c r="C10" s="6">
        <v>0</v>
      </c>
      <c r="D10" s="6">
        <v>47</v>
      </c>
      <c r="E10" s="6">
        <v>40</v>
      </c>
      <c r="F10" s="6">
        <v>58</v>
      </c>
      <c r="G10" s="6">
        <v>0</v>
      </c>
      <c r="H10" s="6">
        <f>SUM(C10:G10)</f>
        <v>145</v>
      </c>
      <c r="I10" s="1"/>
    </row>
    <row r="11" spans="2:9" x14ac:dyDescent="0.25">
      <c r="B11" s="6" t="s">
        <v>10</v>
      </c>
      <c r="C11" s="6">
        <v>0</v>
      </c>
      <c r="D11" s="6">
        <v>43</v>
      </c>
      <c r="E11" s="6">
        <v>65</v>
      </c>
      <c r="F11" s="6">
        <v>50</v>
      </c>
      <c r="G11" s="6">
        <v>0</v>
      </c>
      <c r="H11" s="6">
        <f>SUM(C11:G11)</f>
        <v>158</v>
      </c>
      <c r="I11" s="1"/>
    </row>
    <row r="12" spans="2:9" ht="15.75" x14ac:dyDescent="0.25">
      <c r="B12" s="7" t="s">
        <v>12</v>
      </c>
      <c r="C12" s="7"/>
      <c r="D12" s="7"/>
      <c r="E12" s="7"/>
      <c r="F12" s="7"/>
      <c r="G12" s="7"/>
      <c r="H12" s="7"/>
      <c r="I12" s="1"/>
    </row>
    <row r="13" spans="2:9" ht="30" x14ac:dyDescent="0.25"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1"/>
    </row>
    <row r="14" spans="2:9" x14ac:dyDescent="0.25">
      <c r="B14" s="6" t="s">
        <v>9</v>
      </c>
      <c r="C14" s="6">
        <v>35</v>
      </c>
      <c r="D14" s="6">
        <v>25</v>
      </c>
      <c r="E14" s="6">
        <v>18</v>
      </c>
      <c r="F14" s="6">
        <v>0</v>
      </c>
      <c r="G14" s="6">
        <v>0</v>
      </c>
      <c r="H14" s="6">
        <f>SUM(C14:G14)</f>
        <v>78</v>
      </c>
      <c r="I14" s="1"/>
    </row>
    <row r="15" spans="2:9" x14ac:dyDescent="0.25">
      <c r="B15" s="6" t="s">
        <v>10</v>
      </c>
      <c r="C15" s="6">
        <v>0</v>
      </c>
      <c r="D15" s="6">
        <v>0</v>
      </c>
      <c r="E15" s="6">
        <v>4</v>
      </c>
      <c r="F15" s="6">
        <v>15</v>
      </c>
      <c r="G15" s="6">
        <v>0</v>
      </c>
      <c r="H15" s="6">
        <f>SUM(C15:G15)</f>
        <v>19</v>
      </c>
      <c r="I15" s="1"/>
    </row>
    <row r="16" spans="2:9" x14ac:dyDescent="0.25">
      <c r="B16" s="8" t="s">
        <v>13</v>
      </c>
      <c r="C16" s="8"/>
      <c r="D16" s="8"/>
      <c r="E16" s="8"/>
      <c r="F16" s="8"/>
      <c r="G16" s="8"/>
      <c r="H16" s="8"/>
      <c r="I16" s="1"/>
    </row>
    <row r="17" spans="1:9" ht="30" x14ac:dyDescent="0.25"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1"/>
    </row>
    <row r="18" spans="1:9" x14ac:dyDescent="0.25">
      <c r="A18" s="6"/>
      <c r="B18" s="6" t="s">
        <v>9</v>
      </c>
      <c r="C18" s="6">
        <f>C6+C10+C14</f>
        <v>35</v>
      </c>
      <c r="D18" s="6">
        <f t="shared" ref="D18:G19" si="0">D6+D10+D14</f>
        <v>132</v>
      </c>
      <c r="E18" s="6">
        <f t="shared" si="0"/>
        <v>168</v>
      </c>
      <c r="F18" s="6">
        <f t="shared" si="0"/>
        <v>158</v>
      </c>
      <c r="G18" s="6">
        <f t="shared" si="0"/>
        <v>0</v>
      </c>
      <c r="H18" s="6">
        <f>SUM(C18:G18)</f>
        <v>493</v>
      </c>
      <c r="I18" s="1"/>
    </row>
    <row r="19" spans="1:9" x14ac:dyDescent="0.25">
      <c r="A19" s="6"/>
      <c r="B19" s="6" t="s">
        <v>10</v>
      </c>
      <c r="C19" s="6">
        <f>C7+C11+C15</f>
        <v>0</v>
      </c>
      <c r="D19" s="6">
        <f t="shared" si="0"/>
        <v>83</v>
      </c>
      <c r="E19" s="6">
        <f t="shared" si="0"/>
        <v>289</v>
      </c>
      <c r="F19" s="6">
        <f t="shared" si="0"/>
        <v>208</v>
      </c>
      <c r="G19" s="6">
        <f t="shared" si="0"/>
        <v>0</v>
      </c>
      <c r="H19" s="6">
        <f>SUM(C19:G19)</f>
        <v>580</v>
      </c>
      <c r="I19" s="1"/>
    </row>
    <row r="20" spans="1:9" x14ac:dyDescent="0.25">
      <c r="B20" s="3"/>
      <c r="C20" s="3"/>
      <c r="D20" s="3"/>
      <c r="E20" s="3"/>
      <c r="F20" s="3"/>
      <c r="G20" s="3"/>
      <c r="H20" s="3">
        <f>H18+H19</f>
        <v>1073</v>
      </c>
      <c r="I20" s="1"/>
    </row>
    <row r="21" spans="1:9" x14ac:dyDescent="0.25">
      <c r="B21" s="3"/>
      <c r="C21" s="3"/>
      <c r="D21" s="3"/>
      <c r="E21" s="3"/>
      <c r="F21" s="3"/>
      <c r="G21" s="3"/>
      <c r="H21" s="3"/>
      <c r="I21" s="1"/>
    </row>
    <row r="22" spans="1:9" x14ac:dyDescent="0.25">
      <c r="A22" s="9" t="s">
        <v>14</v>
      </c>
      <c r="B22" s="3"/>
      <c r="C22" s="3"/>
      <c r="D22" s="3"/>
      <c r="E22" s="3"/>
      <c r="F22" s="3"/>
      <c r="G22" s="3"/>
      <c r="H22" s="3"/>
      <c r="I22" s="1"/>
    </row>
    <row r="23" spans="1:9" x14ac:dyDescent="0.25">
      <c r="A23" s="10" t="s">
        <v>15</v>
      </c>
      <c r="B23" s="3"/>
      <c r="C23" s="3"/>
      <c r="D23" s="3"/>
      <c r="E23" s="3"/>
      <c r="F23" s="3"/>
      <c r="G23" s="3"/>
      <c r="H23" s="3"/>
      <c r="I23" s="1"/>
    </row>
    <row r="24" spans="1:9" x14ac:dyDescent="0.25">
      <c r="B24" s="3"/>
      <c r="C24" s="3"/>
      <c r="D24" s="3"/>
      <c r="E24" s="3"/>
      <c r="F24" s="3"/>
      <c r="G24" s="3"/>
      <c r="H24" s="3"/>
      <c r="I24" s="1"/>
    </row>
    <row r="25" spans="1:9" x14ac:dyDescent="0.25">
      <c r="B25" s="3"/>
      <c r="C25" s="3"/>
      <c r="D25" s="3"/>
      <c r="E25" s="3"/>
      <c r="F25" s="3"/>
      <c r="G25" s="3"/>
      <c r="H25" s="3"/>
      <c r="I25" s="1"/>
    </row>
    <row r="26" spans="1:9" x14ac:dyDescent="0.25">
      <c r="B26" s="3"/>
      <c r="C26" s="3"/>
      <c r="D26" s="3"/>
      <c r="E26" s="3"/>
      <c r="F26" s="3"/>
      <c r="G26" s="3"/>
      <c r="H26" s="3"/>
      <c r="I26" s="1"/>
    </row>
    <row r="27" spans="1:9" x14ac:dyDescent="0.25">
      <c r="B27" s="3"/>
      <c r="C27" s="3"/>
      <c r="D27" s="3"/>
      <c r="E27" s="3"/>
      <c r="F27" s="3"/>
      <c r="G27" s="3"/>
      <c r="H27" s="3"/>
      <c r="I27" s="1"/>
    </row>
    <row r="28" spans="1:9" ht="30" x14ac:dyDescent="0.25">
      <c r="A28" s="11">
        <v>2019</v>
      </c>
      <c r="B28" s="12" t="s">
        <v>2</v>
      </c>
      <c r="C28" s="12" t="s">
        <v>3</v>
      </c>
      <c r="D28" s="12" t="s">
        <v>4</v>
      </c>
      <c r="E28" s="12" t="s">
        <v>5</v>
      </c>
      <c r="F28" s="12" t="s">
        <v>6</v>
      </c>
      <c r="G28" s="12" t="s">
        <v>7</v>
      </c>
      <c r="H28" s="12" t="s">
        <v>8</v>
      </c>
      <c r="I28" s="1"/>
    </row>
    <row r="29" spans="1:9" x14ac:dyDescent="0.25">
      <c r="A29" s="13" t="s">
        <v>16</v>
      </c>
      <c r="B29" s="14" t="s">
        <v>9</v>
      </c>
      <c r="C29" s="6">
        <v>0</v>
      </c>
      <c r="D29" s="6">
        <v>60</v>
      </c>
      <c r="E29" s="6">
        <v>110</v>
      </c>
      <c r="F29" s="6">
        <v>100</v>
      </c>
      <c r="G29" s="6">
        <v>0</v>
      </c>
      <c r="H29" s="14">
        <f t="shared" ref="H29:H34" si="1">SUM(C29:G29)</f>
        <v>270</v>
      </c>
      <c r="I29" s="1"/>
    </row>
    <row r="30" spans="1:9" x14ac:dyDescent="0.25">
      <c r="A30" s="15"/>
      <c r="B30" s="14" t="s">
        <v>10</v>
      </c>
      <c r="C30" s="6">
        <v>0</v>
      </c>
      <c r="D30" s="6">
        <v>40</v>
      </c>
      <c r="E30" s="6">
        <v>220</v>
      </c>
      <c r="F30" s="6">
        <v>143</v>
      </c>
      <c r="G30" s="6">
        <v>0</v>
      </c>
      <c r="H30" s="14">
        <f t="shared" si="1"/>
        <v>403</v>
      </c>
      <c r="I30" s="1"/>
    </row>
    <row r="31" spans="1:9" x14ac:dyDescent="0.25">
      <c r="A31" s="13" t="s">
        <v>17</v>
      </c>
      <c r="B31" s="14" t="s">
        <v>9</v>
      </c>
      <c r="C31" s="6">
        <v>0</v>
      </c>
      <c r="D31" s="6">
        <v>47</v>
      </c>
      <c r="E31" s="6">
        <v>40</v>
      </c>
      <c r="F31" s="6">
        <v>58</v>
      </c>
      <c r="G31" s="6">
        <v>0</v>
      </c>
      <c r="H31" s="14">
        <f t="shared" si="1"/>
        <v>145</v>
      </c>
      <c r="I31" s="1"/>
    </row>
    <row r="32" spans="1:9" x14ac:dyDescent="0.25">
      <c r="A32" s="15"/>
      <c r="B32" s="14" t="s">
        <v>10</v>
      </c>
      <c r="C32" s="6">
        <v>0</v>
      </c>
      <c r="D32" s="6">
        <v>43</v>
      </c>
      <c r="E32" s="6">
        <v>65</v>
      </c>
      <c r="F32" s="6">
        <v>50</v>
      </c>
      <c r="G32" s="6">
        <v>0</v>
      </c>
      <c r="H32" s="14">
        <f t="shared" si="1"/>
        <v>158</v>
      </c>
      <c r="I32" s="1"/>
    </row>
    <row r="33" spans="1:18" x14ac:dyDescent="0.25">
      <c r="A33" s="13" t="s">
        <v>18</v>
      </c>
      <c r="B33" s="14" t="s">
        <v>9</v>
      </c>
      <c r="C33" s="6">
        <v>35</v>
      </c>
      <c r="D33" s="6">
        <v>25</v>
      </c>
      <c r="E33" s="6">
        <v>18</v>
      </c>
      <c r="F33" s="6">
        <v>0</v>
      </c>
      <c r="G33" s="6">
        <v>0</v>
      </c>
      <c r="H33" s="14">
        <f t="shared" si="1"/>
        <v>78</v>
      </c>
      <c r="I33" s="1"/>
    </row>
    <row r="34" spans="1:18" x14ac:dyDescent="0.25">
      <c r="A34" s="15"/>
      <c r="B34" s="14" t="s">
        <v>10</v>
      </c>
      <c r="C34" s="6">
        <v>0</v>
      </c>
      <c r="D34" s="6">
        <v>0</v>
      </c>
      <c r="E34" s="6">
        <v>4</v>
      </c>
      <c r="F34" s="6">
        <v>15</v>
      </c>
      <c r="G34" s="6">
        <v>0</v>
      </c>
      <c r="H34" s="14">
        <f t="shared" si="1"/>
        <v>19</v>
      </c>
      <c r="I34" s="1"/>
    </row>
    <row r="35" spans="1:18" x14ac:dyDescent="0.25">
      <c r="H35" s="16">
        <f>SUM(H29:H34)</f>
        <v>1073</v>
      </c>
      <c r="I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</row>
    <row r="45" spans="1:18" x14ac:dyDescent="0.25">
      <c r="A45" s="17" t="s">
        <v>19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9" spans="1:3" x14ac:dyDescent="0.25">
      <c r="A49" s="19"/>
      <c r="B49" s="11"/>
      <c r="C49" s="11"/>
    </row>
    <row r="50" spans="1:3" x14ac:dyDescent="0.25">
      <c r="A50" s="19"/>
      <c r="B50" s="11"/>
      <c r="C50" s="11"/>
    </row>
    <row r="51" spans="1:3" x14ac:dyDescent="0.25">
      <c r="A51" s="19"/>
      <c r="B51" s="11"/>
      <c r="C51" s="11"/>
    </row>
    <row r="52" spans="1:3" x14ac:dyDescent="0.25">
      <c r="A52" s="19"/>
      <c r="B52" s="11"/>
      <c r="C52" s="11"/>
    </row>
    <row r="53" spans="1:3" x14ac:dyDescent="0.25">
      <c r="A53" s="19"/>
      <c r="B53" s="11"/>
      <c r="C53" s="11"/>
    </row>
    <row r="54" spans="1:3" x14ac:dyDescent="0.25">
      <c r="A54" s="19"/>
      <c r="B54" s="11"/>
      <c r="C54" s="11"/>
    </row>
    <row r="55" spans="1:3" x14ac:dyDescent="0.25">
      <c r="A55" s="19"/>
      <c r="B55" s="11"/>
      <c r="C55" s="11"/>
    </row>
    <row r="56" spans="1:3" x14ac:dyDescent="0.25">
      <c r="A56" s="19"/>
      <c r="B56" s="11"/>
      <c r="C56" s="11"/>
    </row>
  </sheetData>
  <mergeCells count="9">
    <mergeCell ref="A31:A32"/>
    <mergeCell ref="A33:A34"/>
    <mergeCell ref="A45:R47"/>
    <mergeCell ref="B2:H2"/>
    <mergeCell ref="B4:H4"/>
    <mergeCell ref="B8:H8"/>
    <mergeCell ref="B12:H12"/>
    <mergeCell ref="B16:H16"/>
    <mergeCell ref="A29:A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2020-01-20T18:18:22Z</dcterms:created>
  <dcterms:modified xsi:type="dcterms:W3CDTF">2020-01-20T18:20:01Z</dcterms:modified>
</cp:coreProperties>
</file>