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Hoja1" sheetId="1" r:id="rId1"/>
  </sheets>
  <definedNames>
    <definedName name="_xlnm.Print_Area" localSheetId="0">Hoja1!$A$1:$S$26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2" i="1" l="1"/>
  <c r="S12" i="1" s="1"/>
  <c r="R13" i="1"/>
  <c r="S13" i="1" s="1"/>
  <c r="R14" i="1"/>
  <c r="S14" i="1" s="1"/>
  <c r="R15" i="1"/>
  <c r="S15" i="1" s="1"/>
  <c r="R16" i="1"/>
  <c r="S16" i="1" s="1"/>
  <c r="R17" i="1"/>
  <c r="S17" i="1" s="1"/>
  <c r="R18" i="1"/>
  <c r="S18" i="1" s="1"/>
  <c r="R11" i="1"/>
  <c r="S11" i="1" s="1"/>
  <c r="P19" i="1"/>
  <c r="S19" i="1" l="1"/>
  <c r="O12" i="1"/>
  <c r="O13" i="1"/>
  <c r="O14" i="1"/>
  <c r="O15" i="1"/>
  <c r="O16" i="1"/>
  <c r="O17" i="1"/>
  <c r="O18" i="1"/>
  <c r="O11" i="1"/>
  <c r="M12" i="1"/>
  <c r="M13" i="1"/>
  <c r="M14" i="1"/>
  <c r="M15" i="1"/>
  <c r="M16" i="1"/>
  <c r="M17" i="1"/>
  <c r="M18" i="1"/>
  <c r="M11" i="1"/>
  <c r="K12" i="1"/>
  <c r="K13" i="1"/>
  <c r="K14" i="1"/>
  <c r="K15" i="1"/>
  <c r="K16" i="1"/>
  <c r="K17" i="1"/>
  <c r="K18" i="1"/>
  <c r="K11" i="1"/>
  <c r="I12" i="1"/>
  <c r="I13" i="1"/>
  <c r="I14" i="1"/>
  <c r="I15" i="1"/>
  <c r="I16" i="1"/>
  <c r="I17" i="1"/>
  <c r="I18" i="1"/>
  <c r="I11" i="1"/>
  <c r="E12" i="1"/>
  <c r="E13" i="1"/>
  <c r="E14" i="1"/>
  <c r="E15" i="1"/>
  <c r="E16" i="1"/>
  <c r="E17" i="1"/>
  <c r="E18" i="1"/>
  <c r="E11" i="1"/>
  <c r="G12" i="1"/>
  <c r="G13" i="1"/>
  <c r="G14" i="1"/>
  <c r="G15" i="1"/>
  <c r="G16" i="1"/>
  <c r="G17" i="1"/>
  <c r="G18" i="1"/>
  <c r="G11" i="1"/>
  <c r="F19" i="1"/>
  <c r="H19" i="1"/>
  <c r="J19" i="1"/>
  <c r="L19" i="1"/>
  <c r="N19" i="1"/>
  <c r="D19" i="1"/>
  <c r="G19" i="1" l="1"/>
  <c r="E19" i="1"/>
  <c r="I19" i="1"/>
  <c r="K19" i="1"/>
  <c r="M19" i="1"/>
  <c r="O19" i="1"/>
</calcChain>
</file>

<file path=xl/sharedStrings.xml><?xml version="1.0" encoding="utf-8"?>
<sst xmlns="http://schemas.openxmlformats.org/spreadsheetml/2006/main" count="32" uniqueCount="28">
  <si>
    <t>SEPTIEMBRE</t>
  </si>
  <si>
    <t>COORSINADOR GENERAL ACADEMICO</t>
  </si>
  <si>
    <t>COORSINADOR GENERAL ADMINISTRATIVO</t>
  </si>
  <si>
    <t>FIGURAS</t>
  </si>
  <si>
    <t>APOYO ADMINISTRATIVO</t>
  </si>
  <si>
    <t xml:space="preserve">TOTAL </t>
  </si>
  <si>
    <t>ASESOR ACADEMICO</t>
  </si>
  <si>
    <t>DOCENTE DE ASIGNATURA</t>
  </si>
  <si>
    <t>TOTAL MENSUAL</t>
  </si>
  <si>
    <t>TOTAL UNITARIO</t>
  </si>
  <si>
    <t>TOTAL PROGRAMA</t>
  </si>
  <si>
    <t xml:space="preserve"> CALENDARIO DE MINISTRACIONES DEL PROGRAMA SOCIAL "ASESORÍAS PARA EL EXAMEN DE INGRESO A LA EDUCACIÓN MEDIA SUPERIOR TLALPAN 2018"</t>
  </si>
  <si>
    <t>DELEGACIÓN TLALPAN</t>
  </si>
  <si>
    <t>DIRECCIÓN GENERAL DE DESARROLLO SOCIAL</t>
  </si>
  <si>
    <t xml:space="preserve">DIRECCIÓN DE EDUCACIÓN                                                                           </t>
  </si>
  <si>
    <t>NÚMERO</t>
  </si>
  <si>
    <t>FEBRERO UNITARIO</t>
  </si>
  <si>
    <t xml:space="preserve">COMPLETO </t>
  </si>
  <si>
    <t>MARZO UNITARIO</t>
  </si>
  <si>
    <t>COMPLETO</t>
  </si>
  <si>
    <t>ABRIL UNITARIO</t>
  </si>
  <si>
    <t xml:space="preserve"> MAYO UNITARIO</t>
  </si>
  <si>
    <t>JUNIO  COMPLETO</t>
  </si>
  <si>
    <t>JULIO UNITARIO</t>
  </si>
  <si>
    <t xml:space="preserve">AGOSTO </t>
  </si>
  <si>
    <t>COORDINADORES DE SEDE</t>
  </si>
  <si>
    <t>MONITORES</t>
  </si>
  <si>
    <t>AUXILIARES DE LIMPIEZA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</si>
</sst>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Arial Black"/>
      <family val="2"/>
    </font>
    <font>
      <sz val="12"/>
      <color rgb="FF00000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/>
    </xf>
    <xf numFmtId="44" fontId="5" fillId="0" borderId="1" xfId="0" applyNumberFormat="1" applyFont="1" applyBorder="1" applyAlignment="1">
      <alignment horizontal="center"/>
    </xf>
    <xf numFmtId="44" fontId="5" fillId="0" borderId="1" xfId="1" applyFont="1" applyBorder="1" applyAlignment="1">
      <alignment horizontal="center"/>
    </xf>
    <xf numFmtId="44" fontId="6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Alignment="1">
      <alignment vertical="center"/>
    </xf>
    <xf numFmtId="0" fontId="4" fillId="0" borderId="0" xfId="0" applyFont="1"/>
    <xf numFmtId="0" fontId="7" fillId="0" borderId="0" xfId="0" applyFont="1" applyAlignment="1"/>
    <xf numFmtId="0" fontId="8" fillId="0" borderId="0" xfId="0" applyFont="1" applyAlignment="1"/>
    <xf numFmtId="0" fontId="8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44" fontId="4" fillId="0" borderId="1" xfId="1" applyFont="1" applyBorder="1" applyAlignment="1">
      <alignment horizontal="center"/>
    </xf>
    <xf numFmtId="44" fontId="4" fillId="0" borderId="1" xfId="0" applyNumberFormat="1" applyFont="1" applyBorder="1" applyAlignment="1">
      <alignment horizontal="center"/>
    </xf>
    <xf numFmtId="44" fontId="3" fillId="2" borderId="1" xfId="0" applyNumberFormat="1" applyFont="1" applyFill="1" applyBorder="1" applyAlignment="1">
      <alignment wrapText="1"/>
    </xf>
    <xf numFmtId="0" fontId="4" fillId="0" borderId="0" xfId="0" applyFont="1" applyAlignment="1">
      <alignment horizontal="left" wrapText="1"/>
    </xf>
    <xf numFmtId="44" fontId="4" fillId="0" borderId="0" xfId="1" applyFont="1" applyBorder="1"/>
    <xf numFmtId="44" fontId="4" fillId="0" borderId="0" xfId="1" applyFont="1"/>
    <xf numFmtId="44" fontId="4" fillId="0" borderId="0" xfId="1" applyFont="1" applyFill="1" applyBorder="1"/>
    <xf numFmtId="44" fontId="4" fillId="0" borderId="0" xfId="0" applyNumberFormat="1" applyFont="1"/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307974</xdr:colOff>
      <xdr:row>0</xdr:row>
      <xdr:rowOff>117475</xdr:rowOff>
    </xdr:from>
    <xdr:to>
      <xdr:col>2</xdr:col>
      <xdr:colOff>1194953</xdr:colOff>
      <xdr:row>7</xdr:row>
      <xdr:rowOff>69273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565" y="117475"/>
          <a:ext cx="1839479" cy="151043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36368</xdr:colOff>
      <xdr:row>4</xdr:row>
      <xdr:rowOff>86878</xdr:rowOff>
    </xdr:from>
    <xdr:to>
      <xdr:col>18</xdr:col>
      <xdr:colOff>1001568</xdr:colOff>
      <xdr:row>5</xdr:row>
      <xdr:rowOff>145163</xdr:rowOff>
    </xdr:to>
    <xdr:pic>
      <xdr:nvPicPr>
        <xdr:cNvPr id="3" name="3 Imagen" descr="pleca oficio vertical b-n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3141" y="1212560"/>
          <a:ext cx="19859336" cy="2487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6"/>
  <sheetViews>
    <sheetView tabSelected="1" view="pageBreakPreview" zoomScale="55" zoomScaleNormal="100" zoomScaleSheetLayoutView="55" workbookViewId="0">
      <selection activeCell="D13" sqref="D13"/>
    </sheetView>
  </sheetViews>
  <sheetFormatPr baseColWidth="10" defaultRowHeight="15.75" x14ac:dyDescent="0.25"/>
  <cols>
    <col min="1" max="1" width="7" customWidth="1"/>
    <col min="2" max="2" width="14.28515625" style="9" customWidth="1"/>
    <col min="3" max="3" width="25.42578125" style="9" customWidth="1"/>
    <col min="4" max="4" width="18.42578125" style="9" customWidth="1"/>
    <col min="5" max="5" width="23.85546875" style="9" customWidth="1"/>
    <col min="6" max="6" width="24.85546875" style="9" bestFit="1" customWidth="1"/>
    <col min="7" max="7" width="24" style="9" bestFit="1" customWidth="1"/>
    <col min="8" max="8" width="18.85546875" style="9" customWidth="1"/>
    <col min="9" max="9" width="24.7109375" style="9" customWidth="1"/>
    <col min="10" max="10" width="19.85546875" style="9" customWidth="1"/>
    <col min="11" max="11" width="24.5703125" style="9" customWidth="1"/>
    <col min="12" max="12" width="19.140625" style="9" customWidth="1"/>
    <col min="13" max="13" width="24.5703125" style="9" customWidth="1"/>
    <col min="14" max="14" width="18.42578125" style="9" customWidth="1"/>
    <col min="15" max="15" width="21.5703125" style="9" customWidth="1"/>
    <col min="16" max="16" width="17" style="9" customWidth="1"/>
    <col min="17" max="17" width="18.5703125" style="9" customWidth="1"/>
    <col min="18" max="18" width="19.7109375" style="9" bestFit="1" customWidth="1"/>
    <col min="19" max="19" width="23.140625" style="9" customWidth="1"/>
  </cols>
  <sheetData>
    <row r="1" spans="2:19" x14ac:dyDescent="0.25">
      <c r="B1" s="8"/>
      <c r="C1" s="8"/>
      <c r="E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2:19" ht="19.5" x14ac:dyDescent="0.4">
      <c r="B2" s="8"/>
      <c r="C2" s="8"/>
      <c r="D2" s="10" t="s">
        <v>12</v>
      </c>
      <c r="E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2:19" ht="19.5" x14ac:dyDescent="0.4">
      <c r="B3" s="8"/>
      <c r="C3" s="8"/>
      <c r="D3" s="11" t="s">
        <v>13</v>
      </c>
      <c r="E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2:19" ht="19.5" x14ac:dyDescent="0.4">
      <c r="D4" s="12" t="s">
        <v>14</v>
      </c>
    </row>
    <row r="9" spans="2:19" s="2" customFormat="1" ht="30.75" customHeight="1" x14ac:dyDescent="0.25">
      <c r="B9" s="23" t="s">
        <v>11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5"/>
    </row>
    <row r="10" spans="2:19" s="1" customFormat="1" ht="45" customHeight="1" x14ac:dyDescent="0.25">
      <c r="B10" s="13" t="s">
        <v>15</v>
      </c>
      <c r="C10" s="13" t="s">
        <v>3</v>
      </c>
      <c r="D10" s="14" t="s">
        <v>16</v>
      </c>
      <c r="E10" s="13" t="s">
        <v>17</v>
      </c>
      <c r="F10" s="14" t="s">
        <v>18</v>
      </c>
      <c r="G10" s="13" t="s">
        <v>19</v>
      </c>
      <c r="H10" s="14" t="s">
        <v>20</v>
      </c>
      <c r="I10" s="13" t="s">
        <v>19</v>
      </c>
      <c r="J10" s="14" t="s">
        <v>21</v>
      </c>
      <c r="K10" s="13" t="s">
        <v>19</v>
      </c>
      <c r="L10" s="14" t="s">
        <v>22</v>
      </c>
      <c r="M10" s="13" t="s">
        <v>19</v>
      </c>
      <c r="N10" s="14" t="s">
        <v>23</v>
      </c>
      <c r="O10" s="13" t="s">
        <v>19</v>
      </c>
      <c r="P10" s="14" t="s">
        <v>24</v>
      </c>
      <c r="Q10" s="14" t="s">
        <v>0</v>
      </c>
      <c r="R10" s="14" t="s">
        <v>9</v>
      </c>
      <c r="S10" s="13" t="s">
        <v>5</v>
      </c>
    </row>
    <row r="11" spans="2:19" ht="70.5" customHeight="1" x14ac:dyDescent="0.25">
      <c r="B11" s="3">
        <v>1</v>
      </c>
      <c r="C11" s="7" t="s">
        <v>1</v>
      </c>
      <c r="D11" s="15">
        <v>5872.5</v>
      </c>
      <c r="E11" s="15">
        <f>D11*B11</f>
        <v>5872.5</v>
      </c>
      <c r="F11" s="15">
        <v>5872.5</v>
      </c>
      <c r="G11" s="15">
        <f>F11*B11</f>
        <v>5872.5</v>
      </c>
      <c r="H11" s="15">
        <v>5872.5</v>
      </c>
      <c r="I11" s="15">
        <f>H11*B11</f>
        <v>5872.5</v>
      </c>
      <c r="J11" s="15">
        <v>5872.5</v>
      </c>
      <c r="K11" s="15">
        <f>J11*B11</f>
        <v>5872.5</v>
      </c>
      <c r="L11" s="15">
        <v>5872.5</v>
      </c>
      <c r="M11" s="15">
        <f>L11*B11</f>
        <v>5872.5</v>
      </c>
      <c r="N11" s="15">
        <v>5872.5</v>
      </c>
      <c r="O11" s="15">
        <f>N11*B11</f>
        <v>5872.5</v>
      </c>
      <c r="P11" s="15">
        <v>5872.5</v>
      </c>
      <c r="Q11" s="15">
        <v>5872.5</v>
      </c>
      <c r="R11" s="16">
        <f>(Q11+P11+N11+L11+J11+H11+F11+D11)</f>
        <v>46980</v>
      </c>
      <c r="S11" s="16">
        <f>(R11*B11)</f>
        <v>46980</v>
      </c>
    </row>
    <row r="12" spans="2:19" ht="70.5" customHeight="1" x14ac:dyDescent="0.25">
      <c r="B12" s="3">
        <v>1</v>
      </c>
      <c r="C12" s="7" t="s">
        <v>2</v>
      </c>
      <c r="D12" s="15">
        <v>5870</v>
      </c>
      <c r="E12" s="15">
        <f t="shared" ref="E12:E18" si="0">D12*B12</f>
        <v>5870</v>
      </c>
      <c r="F12" s="15">
        <v>5870</v>
      </c>
      <c r="G12" s="15">
        <f t="shared" ref="G12:G18" si="1">F12*B12</f>
        <v>5870</v>
      </c>
      <c r="H12" s="15">
        <v>5870</v>
      </c>
      <c r="I12" s="15">
        <f t="shared" ref="I12:I18" si="2">H12*B12</f>
        <v>5870</v>
      </c>
      <c r="J12" s="15">
        <v>5870</v>
      </c>
      <c r="K12" s="15">
        <f t="shared" ref="K12:K18" si="3">J12*B12</f>
        <v>5870</v>
      </c>
      <c r="L12" s="15">
        <v>5870</v>
      </c>
      <c r="M12" s="15">
        <f t="shared" ref="M12:M18" si="4">L12*B12</f>
        <v>5870</v>
      </c>
      <c r="N12" s="15">
        <v>5870</v>
      </c>
      <c r="O12" s="15">
        <f t="shared" ref="O12:O18" si="5">N12*B12</f>
        <v>5870</v>
      </c>
      <c r="P12" s="15">
        <v>5870</v>
      </c>
      <c r="Q12" s="15">
        <v>5870</v>
      </c>
      <c r="R12" s="16">
        <f t="shared" ref="R12:R18" si="6">(Q12+P12+N12+L12+J12+H12+F12+D12)</f>
        <v>46960</v>
      </c>
      <c r="S12" s="16">
        <f t="shared" ref="S12:S18" si="7">(R12*B12)</f>
        <v>46960</v>
      </c>
    </row>
    <row r="13" spans="2:19" ht="70.5" customHeight="1" x14ac:dyDescent="0.25">
      <c r="B13" s="3">
        <v>10</v>
      </c>
      <c r="C13" s="7" t="s">
        <v>6</v>
      </c>
      <c r="D13" s="16">
        <v>4700</v>
      </c>
      <c r="E13" s="15">
        <f t="shared" si="0"/>
        <v>47000</v>
      </c>
      <c r="F13" s="16">
        <v>4700</v>
      </c>
      <c r="G13" s="15">
        <f t="shared" si="1"/>
        <v>47000</v>
      </c>
      <c r="H13" s="16">
        <v>4700</v>
      </c>
      <c r="I13" s="15">
        <f t="shared" si="2"/>
        <v>47000</v>
      </c>
      <c r="J13" s="16">
        <v>4700</v>
      </c>
      <c r="K13" s="15">
        <f t="shared" si="3"/>
        <v>47000</v>
      </c>
      <c r="L13" s="16">
        <v>4700</v>
      </c>
      <c r="M13" s="15">
        <f t="shared" si="4"/>
        <v>47000</v>
      </c>
      <c r="N13" s="16">
        <v>4700</v>
      </c>
      <c r="O13" s="15">
        <f t="shared" si="5"/>
        <v>47000</v>
      </c>
      <c r="P13" s="15">
        <v>0</v>
      </c>
      <c r="Q13" s="15">
        <v>0</v>
      </c>
      <c r="R13" s="16">
        <f t="shared" si="6"/>
        <v>28200</v>
      </c>
      <c r="S13" s="16">
        <f t="shared" si="7"/>
        <v>282000</v>
      </c>
    </row>
    <row r="14" spans="2:19" ht="70.5" customHeight="1" x14ac:dyDescent="0.25">
      <c r="B14" s="3">
        <v>5</v>
      </c>
      <c r="C14" s="7" t="s">
        <v>25</v>
      </c>
      <c r="D14" s="15">
        <v>0</v>
      </c>
      <c r="E14" s="15">
        <f t="shared" si="0"/>
        <v>0</v>
      </c>
      <c r="F14" s="15">
        <v>4800</v>
      </c>
      <c r="G14" s="15">
        <f t="shared" si="1"/>
        <v>24000</v>
      </c>
      <c r="H14" s="15">
        <v>4800</v>
      </c>
      <c r="I14" s="15">
        <f t="shared" si="2"/>
        <v>24000</v>
      </c>
      <c r="J14" s="15">
        <v>4800</v>
      </c>
      <c r="K14" s="15">
        <f t="shared" si="3"/>
        <v>24000</v>
      </c>
      <c r="L14" s="15">
        <v>4800</v>
      </c>
      <c r="M14" s="15">
        <f t="shared" si="4"/>
        <v>24000</v>
      </c>
      <c r="N14" s="15">
        <v>0</v>
      </c>
      <c r="O14" s="15">
        <f t="shared" si="5"/>
        <v>0</v>
      </c>
      <c r="P14" s="15">
        <v>0</v>
      </c>
      <c r="Q14" s="15">
        <v>0</v>
      </c>
      <c r="R14" s="16">
        <f t="shared" si="6"/>
        <v>19200</v>
      </c>
      <c r="S14" s="16">
        <f t="shared" si="7"/>
        <v>96000</v>
      </c>
    </row>
    <row r="15" spans="2:19" ht="70.5" customHeight="1" x14ac:dyDescent="0.25">
      <c r="B15" s="3">
        <v>64</v>
      </c>
      <c r="C15" s="7" t="s">
        <v>7</v>
      </c>
      <c r="D15" s="15">
        <v>0</v>
      </c>
      <c r="E15" s="15">
        <f t="shared" si="0"/>
        <v>0</v>
      </c>
      <c r="F15" s="15">
        <v>4550</v>
      </c>
      <c r="G15" s="15">
        <f t="shared" si="1"/>
        <v>291200</v>
      </c>
      <c r="H15" s="15">
        <v>4550</v>
      </c>
      <c r="I15" s="15">
        <f t="shared" si="2"/>
        <v>291200</v>
      </c>
      <c r="J15" s="15">
        <v>4550</v>
      </c>
      <c r="K15" s="15">
        <f t="shared" si="3"/>
        <v>291200</v>
      </c>
      <c r="L15" s="15">
        <v>4550</v>
      </c>
      <c r="M15" s="15">
        <f t="shared" si="4"/>
        <v>291200</v>
      </c>
      <c r="N15" s="15">
        <v>0</v>
      </c>
      <c r="O15" s="15">
        <f t="shared" si="5"/>
        <v>0</v>
      </c>
      <c r="P15" s="15">
        <v>0</v>
      </c>
      <c r="Q15" s="15">
        <v>0</v>
      </c>
      <c r="R15" s="16">
        <f t="shared" si="6"/>
        <v>18200</v>
      </c>
      <c r="S15" s="16">
        <f t="shared" si="7"/>
        <v>1164800</v>
      </c>
    </row>
    <row r="16" spans="2:19" ht="70.5" customHeight="1" x14ac:dyDescent="0.25">
      <c r="B16" s="3">
        <v>14</v>
      </c>
      <c r="C16" s="7" t="s">
        <v>26</v>
      </c>
      <c r="D16" s="15">
        <v>0</v>
      </c>
      <c r="E16" s="15">
        <f t="shared" si="0"/>
        <v>0</v>
      </c>
      <c r="F16" s="15">
        <v>4000</v>
      </c>
      <c r="G16" s="15">
        <f t="shared" si="1"/>
        <v>56000</v>
      </c>
      <c r="H16" s="15">
        <v>4000</v>
      </c>
      <c r="I16" s="15">
        <f t="shared" si="2"/>
        <v>56000</v>
      </c>
      <c r="J16" s="15">
        <v>4000</v>
      </c>
      <c r="K16" s="15">
        <f t="shared" si="3"/>
        <v>56000</v>
      </c>
      <c r="L16" s="15">
        <v>4000</v>
      </c>
      <c r="M16" s="15">
        <f t="shared" si="4"/>
        <v>56000</v>
      </c>
      <c r="N16" s="15">
        <v>0</v>
      </c>
      <c r="O16" s="15">
        <f t="shared" si="5"/>
        <v>0</v>
      </c>
      <c r="P16" s="15">
        <v>0</v>
      </c>
      <c r="Q16" s="15">
        <v>0</v>
      </c>
      <c r="R16" s="16">
        <f t="shared" si="6"/>
        <v>16000</v>
      </c>
      <c r="S16" s="16">
        <f t="shared" si="7"/>
        <v>224000</v>
      </c>
    </row>
    <row r="17" spans="2:19" ht="70.5" customHeight="1" x14ac:dyDescent="0.25">
      <c r="B17" s="3">
        <v>3</v>
      </c>
      <c r="C17" s="7" t="s">
        <v>4</v>
      </c>
      <c r="D17" s="15">
        <v>0</v>
      </c>
      <c r="E17" s="15">
        <f t="shared" si="0"/>
        <v>0</v>
      </c>
      <c r="F17" s="15">
        <v>4605</v>
      </c>
      <c r="G17" s="15">
        <f t="shared" si="1"/>
        <v>13815</v>
      </c>
      <c r="H17" s="15">
        <v>4605</v>
      </c>
      <c r="I17" s="15">
        <f t="shared" si="2"/>
        <v>13815</v>
      </c>
      <c r="J17" s="15">
        <v>4605</v>
      </c>
      <c r="K17" s="15">
        <f t="shared" si="3"/>
        <v>13815</v>
      </c>
      <c r="L17" s="15">
        <v>4605</v>
      </c>
      <c r="M17" s="15">
        <f t="shared" si="4"/>
        <v>13815</v>
      </c>
      <c r="N17" s="15">
        <v>0</v>
      </c>
      <c r="O17" s="15">
        <f t="shared" si="5"/>
        <v>0</v>
      </c>
      <c r="P17" s="15">
        <v>0</v>
      </c>
      <c r="Q17" s="15">
        <v>0</v>
      </c>
      <c r="R17" s="16">
        <f t="shared" si="6"/>
        <v>18420</v>
      </c>
      <c r="S17" s="16">
        <f t="shared" si="7"/>
        <v>55260</v>
      </c>
    </row>
    <row r="18" spans="2:19" ht="70.5" customHeight="1" x14ac:dyDescent="0.25">
      <c r="B18" s="3">
        <v>7</v>
      </c>
      <c r="C18" s="7" t="s">
        <v>27</v>
      </c>
      <c r="D18" s="15">
        <v>0</v>
      </c>
      <c r="E18" s="15">
        <f t="shared" si="0"/>
        <v>0</v>
      </c>
      <c r="F18" s="15">
        <v>3000</v>
      </c>
      <c r="G18" s="15">
        <f t="shared" si="1"/>
        <v>21000</v>
      </c>
      <c r="H18" s="15">
        <v>3000</v>
      </c>
      <c r="I18" s="15">
        <f t="shared" si="2"/>
        <v>21000</v>
      </c>
      <c r="J18" s="15">
        <v>3000</v>
      </c>
      <c r="K18" s="15">
        <f t="shared" si="3"/>
        <v>21000</v>
      </c>
      <c r="L18" s="15">
        <v>3000</v>
      </c>
      <c r="M18" s="15">
        <f t="shared" si="4"/>
        <v>21000</v>
      </c>
      <c r="N18" s="15">
        <v>0</v>
      </c>
      <c r="O18" s="15">
        <f t="shared" si="5"/>
        <v>0</v>
      </c>
      <c r="P18" s="15">
        <v>0</v>
      </c>
      <c r="Q18" s="15">
        <v>0</v>
      </c>
      <c r="R18" s="16">
        <f t="shared" si="6"/>
        <v>12000</v>
      </c>
      <c r="S18" s="16">
        <f t="shared" si="7"/>
        <v>84000</v>
      </c>
    </row>
    <row r="19" spans="2:19" ht="70.5" customHeight="1" x14ac:dyDescent="0.25">
      <c r="B19" s="26" t="s">
        <v>8</v>
      </c>
      <c r="C19" s="27"/>
      <c r="D19" s="16">
        <f t="shared" ref="D19:P19" si="8">SUM(D11:D18)</f>
        <v>16442.5</v>
      </c>
      <c r="E19" s="4">
        <f t="shared" si="8"/>
        <v>58742.5</v>
      </c>
      <c r="F19" s="16">
        <f t="shared" si="8"/>
        <v>37397.5</v>
      </c>
      <c r="G19" s="5">
        <f t="shared" si="8"/>
        <v>464757.5</v>
      </c>
      <c r="H19" s="16">
        <f t="shared" si="8"/>
        <v>37397.5</v>
      </c>
      <c r="I19" s="4">
        <f t="shared" si="8"/>
        <v>464757.5</v>
      </c>
      <c r="J19" s="16">
        <f t="shared" si="8"/>
        <v>37397.5</v>
      </c>
      <c r="K19" s="4">
        <f t="shared" si="8"/>
        <v>464757.5</v>
      </c>
      <c r="L19" s="16">
        <f t="shared" si="8"/>
        <v>37397.5</v>
      </c>
      <c r="M19" s="4">
        <f t="shared" si="8"/>
        <v>464757.5</v>
      </c>
      <c r="N19" s="16">
        <f t="shared" si="8"/>
        <v>16442.5</v>
      </c>
      <c r="O19" s="4">
        <f t="shared" si="8"/>
        <v>58742.5</v>
      </c>
      <c r="P19" s="16">
        <f t="shared" si="8"/>
        <v>11742.5</v>
      </c>
      <c r="Q19" s="16">
        <v>11742.5</v>
      </c>
      <c r="R19" s="17" t="s">
        <v>10</v>
      </c>
      <c r="S19" s="6">
        <f>(S18+S17+S16+S15+S14+S13+S12+S11)</f>
        <v>2000000</v>
      </c>
    </row>
    <row r="20" spans="2:19" x14ac:dyDescent="0.25">
      <c r="C20" s="18"/>
    </row>
    <row r="21" spans="2:19" x14ac:dyDescent="0.25">
      <c r="C21" s="18"/>
    </row>
    <row r="22" spans="2:19" x14ac:dyDescent="0.25">
      <c r="C22" s="18"/>
    </row>
    <row r="23" spans="2:19" x14ac:dyDescent="0.25">
      <c r="C23" s="18"/>
    </row>
    <row r="24" spans="2:19" x14ac:dyDescent="0.25">
      <c r="C24" s="19"/>
      <c r="D24" s="20"/>
      <c r="E24" s="20"/>
      <c r="F24" s="20"/>
      <c r="G24" s="20"/>
      <c r="H24" s="21"/>
      <c r="I24" s="21"/>
      <c r="J24" s="21"/>
      <c r="K24" s="21"/>
      <c r="L24" s="21"/>
      <c r="M24" s="21"/>
    </row>
    <row r="26" spans="2:19" x14ac:dyDescent="0.25"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</row>
  </sheetData>
  <mergeCells count="2">
    <mergeCell ref="B9:S9"/>
    <mergeCell ref="B19:C19"/>
  </mergeCells>
  <pageMargins left="0.7" right="0.7" top="0.75" bottom="0.75" header="0.3" footer="0.3"/>
  <pageSetup paperSize="5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ROSA</cp:lastModifiedBy>
  <cp:lastPrinted>2018-09-26T02:22:25Z</cp:lastPrinted>
  <dcterms:created xsi:type="dcterms:W3CDTF">2018-03-13T01:01:48Z</dcterms:created>
  <dcterms:modified xsi:type="dcterms:W3CDTF">2018-10-16T18:29:56Z</dcterms:modified>
</cp:coreProperties>
</file>